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<sst xmlns="http://schemas.openxmlformats.org/spreadsheetml/2006/main" count="52" uniqueCount="50">
  <si>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基準値</t>
  </si>
  <si>
    <t>一時高値</t>
  </si>
  <si>
    <t>下限</t>
  </si>
  <si>
    <t>上限</t>
  </si>
  <si>
    <t>6/18比</t>
  </si>
  <si>
    <t xml:space="preserve">変動幅 </t>
  </si>
  <si>
    <t>6/18</t>
  </si>
  <si>
    <t>7/1</t>
  </si>
  <si>
    <t>8/2</t>
  </si>
  <si>
    <t>9/1</t>
  </si>
  <si>
    <t>22-24中秋節</t>
  </si>
  <si>
    <t>10/1-7建国記念日</t>
  </si>
  <si>
    <t>10/8</t>
  </si>
  <si>
    <t>11/1</t>
  </si>
  <si>
    <t>12/1</t>
  </si>
  <si>
    <t>2011/1/4</t>
  </si>
  <si>
    <t>2/1</t>
  </si>
  <si>
    <t>2/2-8 春節</t>
  </si>
  <si>
    <t>終値</t>
  </si>
  <si>
    <t>昨年６月の弾力化以降の上昇率は４．０６％。年初来では０．４６％上昇している。</t>
  </si>
  <si>
    <t>4/1</t>
  </si>
  <si>
    <t>清明節：4月3日から5日まで休日</t>
  </si>
  <si>
    <t>）国際労働節（メーデー）：4月30日から5月2日まで休日（3日間）</t>
  </si>
  <si>
    <t>（5）端午節：6月4日から6日まで休日（3日間）</t>
  </si>
  <si>
    <t>終値は１米ドル＝６．５０４７元。前日終値は６．５０６０元。昨年６月の弾力化以降の上昇率は４．９４％。年初来では１．３０％の上昇。</t>
  </si>
  <si>
    <t>　中国人民銀行は取引開始前、この日の人民元の対米ドル基準値を６．５０７４元と、前日の基準値６．５１０８元よりも元高・ドル安に設定した。</t>
  </si>
  <si>
    <t>7/1</t>
  </si>
  <si>
    <t>公定・市場レートが統合された1993年末以降の高値</t>
  </si>
  <si>
    <t>中秋節：9月10日から12日休日（3日間）</t>
  </si>
  <si>
    <t>（7）国慶節：10月1日から7日まで休日（7日間）＝10月8日（土曜日）と10月9日（日曜日）は振り替え出勤。</t>
  </si>
  <si>
    <t>10/10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</si>
  <si>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</si>
  <si>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</si>
  <si>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</si>
  <si>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</si>
  <si>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</si>
  <si>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</si>
  <si>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</si>
  <si>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</si>
  <si>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</si>
  <si>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</si>
  <si>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</si>
  <si>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</si>
  <si>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人民元法案で中国が米に報復？</t>
  </si>
  <si>
    <r>
      <t>10</t>
    </r>
    <r>
      <rPr>
        <b/>
        <sz val="11"/>
        <rFont val="ＭＳ Ｐ明朝"/>
        <family val="1"/>
      </rPr>
      <t>月</t>
    </r>
  </si>
  <si>
    <t>春節：1月22日－1月28 日</t>
  </si>
  <si>
    <t>清明節：4月2 日－4月4 日</t>
  </si>
  <si>
    <t>労働節：4月29 日－5月1 日</t>
  </si>
  <si>
    <t>3/1</t>
  </si>
  <si>
    <t>4/5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</si>
</sst>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[Red]\-0\ "/>
    <numFmt numFmtId="182" formatCode="0_);[Red]\(0\)"/>
    <numFmt numFmtId="183" formatCode="0.0_);[Red]\(0.0\)"/>
    <numFmt numFmtId="184" formatCode="0.0000_);[Red]\(0.0000\)"/>
    <numFmt numFmtId="185" formatCode="0.0000000000000000_);[Red]\(0.0000000000000000\)"/>
    <numFmt numFmtId="186" formatCode="0.00_ ;[Red]\-0.00\ "/>
    <numFmt numFmtId="187" formatCode="0.000%"/>
    <numFmt numFmtId="188" formatCode="0.0000%"/>
    <numFmt numFmtId="189" formatCode="0.0%"/>
    <numFmt numFmtId="190" formatCode="0.000_);[Red]\(0.000\)"/>
    <numFmt numFmtId="191" formatCode="0.000000000000000000_);[Red]\(0.000000000000000000\)"/>
    <numFmt numFmtId="192" formatCode="0.00000000000000000_);[Red]\(0.00000000000000000\)"/>
  </numFmts>
  <fonts count="3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Times New Roman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2"/>
      <name val="ＭＳ Ｐゴシック"/>
      <family val="3"/>
    </font>
    <font>
      <sz val="16.25"/>
      <name val="ＭＳ Ｐゴシック"/>
      <family val="3"/>
    </font>
    <font>
      <b/>
      <sz val="11"/>
      <color indexed="10"/>
      <name val="ＭＳ Ｐゴシック"/>
      <family val="3"/>
    </font>
    <font>
      <b/>
      <sz val="8.75"/>
      <name val="ＭＳ Ｐゴシック"/>
      <family val="3"/>
    </font>
    <font>
      <b/>
      <sz val="11.5"/>
      <name val="ＭＳ Ｐゴシック"/>
      <family val="3"/>
    </font>
    <font>
      <b/>
      <sz val="11.5"/>
      <name val="Times New Roman"/>
      <family val="1"/>
    </font>
    <font>
      <b/>
      <sz val="10"/>
      <name val="ＭＳ Ｐゴシック"/>
      <family val="3"/>
    </font>
    <font>
      <b/>
      <sz val="10.75"/>
      <name val="Times New Roman Baltic"/>
      <family val="1"/>
    </font>
    <font>
      <b/>
      <sz val="12"/>
      <name val="ＭＳ Ｐゴシック"/>
      <family val="3"/>
    </font>
    <font>
      <b/>
      <sz val="9.5"/>
      <name val="Times New Roman"/>
      <family val="1"/>
    </font>
    <font>
      <b/>
      <sz val="8.25"/>
      <name val="ＭＳ Ｐゴシック"/>
      <family val="3"/>
    </font>
    <font>
      <b/>
      <sz val="8.75"/>
      <name val="Times New Roman"/>
      <family val="1"/>
    </font>
    <font>
      <b/>
      <sz val="9"/>
      <name val="ＭＳ Ｐゴシック"/>
      <family val="3"/>
    </font>
    <font>
      <b/>
      <sz val="8.75"/>
      <name val="Times New Roman Baltic"/>
      <family val="1"/>
    </font>
    <font>
      <b/>
      <sz val="11"/>
      <name val="ＭＳ Ｐ明朝"/>
      <family val="1"/>
    </font>
    <font>
      <b/>
      <sz val="8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56" fontId="4" fillId="0" borderId="1" xfId="0" applyNumberFormat="1" applyFont="1" applyBorder="1" applyAlignment="1" quotePrefix="1">
      <alignment horizontal="right" wrapText="1"/>
    </xf>
    <xf numFmtId="176" fontId="7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 quotePrefix="1">
      <alignment horizontal="right" wrapText="1"/>
    </xf>
    <xf numFmtId="176" fontId="7" fillId="0" borderId="1" xfId="0" applyNumberFormat="1" applyFont="1" applyBorder="1" applyAlignment="1">
      <alignment/>
    </xf>
    <xf numFmtId="176" fontId="9" fillId="0" borderId="1" xfId="0" applyNumberFormat="1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76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Alignment="1" quotePrefix="1">
      <alignment/>
    </xf>
    <xf numFmtId="176" fontId="9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4" fillId="0" borderId="4" xfId="0" applyFont="1" applyBorder="1" applyAlignment="1" quotePrefix="1">
      <alignment horizontal="right"/>
    </xf>
    <xf numFmtId="56" fontId="4" fillId="0" borderId="5" xfId="0" applyNumberFormat="1" applyFont="1" applyBorder="1" applyAlignment="1" quotePrefix="1">
      <alignment horizontal="right" wrapText="1"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 quotePrefix="1">
      <alignment horizontal="right" wrapText="1"/>
    </xf>
    <xf numFmtId="176" fontId="7" fillId="0" borderId="3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0" fontId="6" fillId="0" borderId="1" xfId="0" applyNumberFormat="1" applyFont="1" applyBorder="1" applyAlignment="1">
      <alignment wrapText="1"/>
    </xf>
    <xf numFmtId="10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 applyAlignment="1" quotePrefix="1">
      <alignment horizontal="right"/>
    </xf>
    <xf numFmtId="10" fontId="4" fillId="0" borderId="0" xfId="0" applyNumberFormat="1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10" fontId="4" fillId="0" borderId="4" xfId="0" applyNumberFormat="1" applyFont="1" applyBorder="1" applyAlignment="1">
      <alignment horizontal="right"/>
    </xf>
    <xf numFmtId="10" fontId="6" fillId="0" borderId="0" xfId="0" applyNumberFormat="1" applyFont="1" applyAlignment="1" quotePrefix="1">
      <alignment/>
    </xf>
    <xf numFmtId="10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0" fontId="8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/>
    </xf>
    <xf numFmtId="10" fontId="8" fillId="2" borderId="1" xfId="0" applyNumberFormat="1" applyFont="1" applyFill="1" applyBorder="1" applyAlignment="1">
      <alignment wrapText="1"/>
    </xf>
    <xf numFmtId="0" fontId="22" fillId="0" borderId="0" xfId="0" applyFont="1" applyAlignment="1">
      <alignment/>
    </xf>
    <xf numFmtId="10" fontId="8" fillId="0" borderId="1" xfId="0" applyNumberFormat="1" applyFont="1" applyFill="1" applyBorder="1" applyAlignment="1">
      <alignment wrapText="1"/>
    </xf>
    <xf numFmtId="176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3" xfId="0" applyFont="1" applyBorder="1" applyAlignment="1" quotePrefix="1">
      <alignment horizontal="right" wrapText="1"/>
    </xf>
    <xf numFmtId="10" fontId="7" fillId="0" borderId="3" xfId="0" applyNumberFormat="1" applyFont="1" applyBorder="1" applyAlignment="1">
      <alignment wrapText="1"/>
    </xf>
    <xf numFmtId="10" fontId="9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176" fontId="7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0" fontId="7" fillId="0" borderId="6" xfId="0" applyNumberFormat="1" applyFont="1" applyBorder="1" applyAlignment="1">
      <alignment wrapText="1"/>
    </xf>
    <xf numFmtId="10" fontId="4" fillId="0" borderId="1" xfId="0" applyNumberFormat="1" applyFont="1" applyFill="1" applyBorder="1" applyAlignment="1">
      <alignment wrapText="1"/>
    </xf>
    <xf numFmtId="176" fontId="4" fillId="0" borderId="2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/>
    </xf>
    <xf numFmtId="10" fontId="7" fillId="0" borderId="8" xfId="0" applyNumberFormat="1" applyFont="1" applyBorder="1" applyAlignment="1">
      <alignment wrapText="1"/>
    </xf>
    <xf numFmtId="176" fontId="9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0" fontId="6" fillId="0" borderId="0" xfId="0" applyNumberFormat="1" applyFont="1" applyBorder="1" applyAlignment="1">
      <alignment/>
    </xf>
    <xf numFmtId="177" fontId="28" fillId="0" borderId="1" xfId="0" applyNumberFormat="1" applyFont="1" applyBorder="1" applyAlignment="1">
      <alignment horizontal="right" wrapText="1"/>
    </xf>
    <xf numFmtId="177" fontId="28" fillId="0" borderId="1" xfId="0" applyNumberFormat="1" applyFont="1" applyBorder="1" applyAlignment="1" quotePrefix="1">
      <alignment horizontal="right" wrapText="1"/>
    </xf>
    <xf numFmtId="177" fontId="29" fillId="0" borderId="3" xfId="0" applyNumberFormat="1" applyFont="1" applyBorder="1" applyAlignment="1" quotePrefix="1">
      <alignment horizontal="right" wrapText="1"/>
    </xf>
    <xf numFmtId="177" fontId="28" fillId="0" borderId="5" xfId="0" applyNumberFormat="1" applyFont="1" applyBorder="1" applyAlignment="1" quotePrefix="1">
      <alignment horizontal="right" wrapText="1"/>
    </xf>
    <xf numFmtId="177" fontId="28" fillId="0" borderId="3" xfId="0" applyNumberFormat="1" applyFont="1" applyBorder="1" applyAlignment="1" quotePrefix="1">
      <alignment horizontal="right" wrapText="1"/>
    </xf>
    <xf numFmtId="177" fontId="28" fillId="0" borderId="0" xfId="0" applyNumberFormat="1" applyFont="1" applyBorder="1" applyAlignment="1" quotePrefix="1">
      <alignment horizontal="right" wrapText="1"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人民元 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基準値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Sheet1!$B$3:$B$470</c:f>
              <c:strCache/>
            </c:strRef>
          </c:cat>
          <c:val>
            <c:numRef>
              <c:f>Sheet1!$E$3:$E$470</c:f>
              <c:numCache/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終値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Sheet1!$B$3:$B$470</c:f>
              <c:strCache/>
            </c:strRef>
          </c:cat>
          <c:val>
            <c:numRef>
              <c:f>Sheet1!$F$3:$F$470</c:f>
              <c:numCache>
                <c:ptCount val="468"/>
                <c:pt idx="0">
                  <c:v>6.8262</c:v>
                </c:pt>
                <c:pt idx="1">
                  <c:v>6.7976</c:v>
                </c:pt>
                <c:pt idx="2">
                  <c:v>6.8136</c:v>
                </c:pt>
                <c:pt idx="3">
                  <c:v>6.8124</c:v>
                </c:pt>
                <c:pt idx="4">
                  <c:v>6.7997</c:v>
                </c:pt>
                <c:pt idx="5">
                  <c:v>6.79</c:v>
                </c:pt>
                <c:pt idx="6">
                  <c:v>6.7967</c:v>
                </c:pt>
                <c:pt idx="7">
                  <c:v>6.7977</c:v>
                </c:pt>
                <c:pt idx="8">
                  <c:v>6.7814</c:v>
                </c:pt>
                <c:pt idx="9">
                  <c:v>6.781</c:v>
                </c:pt>
                <c:pt idx="10">
                  <c:v>6.7711</c:v>
                </c:pt>
                <c:pt idx="11">
                  <c:v>6.7758</c:v>
                </c:pt>
                <c:pt idx="12">
                  <c:v>6.7801</c:v>
                </c:pt>
                <c:pt idx="13">
                  <c:v>6.7772</c:v>
                </c:pt>
                <c:pt idx="14">
                  <c:v>6.7761</c:v>
                </c:pt>
                <c:pt idx="15">
                  <c:v>6.7735</c:v>
                </c:pt>
                <c:pt idx="16">
                  <c:v>6.7711</c:v>
                </c:pt>
                <c:pt idx="17">
                  <c:v>6.772</c:v>
                </c:pt>
                <c:pt idx="18">
                  <c:v>6.7745</c:v>
                </c:pt>
                <c:pt idx="19">
                  <c:v>6.7785</c:v>
                </c:pt>
                <c:pt idx="20">
                  <c:v>6.775</c:v>
                </c:pt>
                <c:pt idx="21">
                  <c:v>6.778</c:v>
                </c:pt>
                <c:pt idx="22">
                  <c:v>6.7781</c:v>
                </c:pt>
                <c:pt idx="23">
                  <c:v>6.7769</c:v>
                </c:pt>
                <c:pt idx="24">
                  <c:v>6.78</c:v>
                </c:pt>
                <c:pt idx="25">
                  <c:v>6.7803</c:v>
                </c:pt>
                <c:pt idx="26">
                  <c:v>6.7795</c:v>
                </c:pt>
                <c:pt idx="27">
                  <c:v>6.7786</c:v>
                </c:pt>
                <c:pt idx="28">
                  <c:v>6.778</c:v>
                </c:pt>
                <c:pt idx="29">
                  <c:v>6.7761</c:v>
                </c:pt>
                <c:pt idx="30">
                  <c:v>6.775</c:v>
                </c:pt>
                <c:pt idx="31">
                  <c:v>6.7742</c:v>
                </c:pt>
                <c:pt idx="32">
                  <c:v>6.773</c:v>
                </c:pt>
                <c:pt idx="33">
                  <c:v>6.7722</c:v>
                </c:pt>
                <c:pt idx="34">
                  <c:v>6.7719</c:v>
                </c:pt>
                <c:pt idx="35">
                  <c:v>6.7683</c:v>
                </c:pt>
                <c:pt idx="36">
                  <c:v>6.7671</c:v>
                </c:pt>
                <c:pt idx="37">
                  <c:v>6.772</c:v>
                </c:pt>
                <c:pt idx="38">
                  <c:v>6.775</c:v>
                </c:pt>
                <c:pt idx="39">
                  <c:v>6.7851</c:v>
                </c:pt>
                <c:pt idx="40">
                  <c:v>6.7957</c:v>
                </c:pt>
                <c:pt idx="41">
                  <c:v>6.8082</c:v>
                </c:pt>
                <c:pt idx="42">
                  <c:v>6.7921</c:v>
                </c:pt>
                <c:pt idx="43">
                  <c:v>6.7917</c:v>
                </c:pt>
                <c:pt idx="44">
                  <c:v>6.7902</c:v>
                </c:pt>
                <c:pt idx="45">
                  <c:v>6.7902</c:v>
                </c:pt>
                <c:pt idx="46">
                  <c:v>6.8003</c:v>
                </c:pt>
                <c:pt idx="47">
                  <c:v>6.7972</c:v>
                </c:pt>
                <c:pt idx="48">
                  <c:v>6.7986</c:v>
                </c:pt>
                <c:pt idx="49">
                  <c:v>6.7998</c:v>
                </c:pt>
                <c:pt idx="50">
                  <c:v>6.7982</c:v>
                </c:pt>
                <c:pt idx="51">
                  <c:v>6.803</c:v>
                </c:pt>
                <c:pt idx="52">
                  <c:v>6.8074</c:v>
                </c:pt>
                <c:pt idx="53">
                  <c:v>6.8115</c:v>
                </c:pt>
                <c:pt idx="54">
                  <c:v>6.8084</c:v>
                </c:pt>
                <c:pt idx="55">
                  <c:v>6.8038</c:v>
                </c:pt>
                <c:pt idx="56">
                  <c:v>6.7874</c:v>
                </c:pt>
                <c:pt idx="57">
                  <c:v>6.7914</c:v>
                </c:pt>
                <c:pt idx="58">
                  <c:v>6.7943</c:v>
                </c:pt>
                <c:pt idx="59">
                  <c:v>6.7832</c:v>
                </c:pt>
                <c:pt idx="60">
                  <c:v>6.7692</c:v>
                </c:pt>
                <c:pt idx="61">
                  <c:v>6.7618</c:v>
                </c:pt>
                <c:pt idx="62">
                  <c:v>6.7463</c:v>
                </c:pt>
                <c:pt idx="63">
                  <c:v>6.7422</c:v>
                </c:pt>
                <c:pt idx="64">
                  <c:v>6.7248</c:v>
                </c:pt>
                <c:pt idx="65">
                  <c:v>6.7235</c:v>
                </c:pt>
                <c:pt idx="66">
                  <c:v>6.7143</c:v>
                </c:pt>
                <c:pt idx="67">
                  <c:v>6.7079</c:v>
                </c:pt>
                <c:pt idx="68">
                  <c:v>6.6923</c:v>
                </c:pt>
                <c:pt idx="69">
                  <c:v>6.6906</c:v>
                </c:pt>
                <c:pt idx="70">
                  <c:v>6.6868</c:v>
                </c:pt>
                <c:pt idx="71">
                  <c:v>6.6912</c:v>
                </c:pt>
                <c:pt idx="72">
                  <c:v>6.6706</c:v>
                </c:pt>
                <c:pt idx="73">
                  <c:v>6.6678</c:v>
                </c:pt>
                <c:pt idx="74">
                  <c:v>6.6734</c:v>
                </c:pt>
                <c:pt idx="75">
                  <c:v>6.6641</c:v>
                </c:pt>
                <c:pt idx="76">
                  <c:v>6.6508</c:v>
                </c:pt>
                <c:pt idx="77">
                  <c:v>6.6412</c:v>
                </c:pt>
                <c:pt idx="78">
                  <c:v>6.6441</c:v>
                </c:pt>
                <c:pt idx="79">
                  <c:v>6.6447</c:v>
                </c:pt>
                <c:pt idx="80">
                  <c:v>6.6519</c:v>
                </c:pt>
                <c:pt idx="81">
                  <c:v>6.6504</c:v>
                </c:pt>
                <c:pt idx="82">
                  <c:v>6.659</c:v>
                </c:pt>
                <c:pt idx="83">
                  <c:v>6.6581</c:v>
                </c:pt>
                <c:pt idx="84">
                  <c:v>6.6627</c:v>
                </c:pt>
                <c:pt idx="85">
                  <c:v>6.6806</c:v>
                </c:pt>
                <c:pt idx="86">
                  <c:v>6.6874</c:v>
                </c:pt>
                <c:pt idx="87">
                  <c:v>6.6708</c:v>
                </c:pt>
                <c:pt idx="88">
                  <c:v>6.7015</c:v>
                </c:pt>
                <c:pt idx="89">
                  <c:v>6.6777</c:v>
                </c:pt>
                <c:pt idx="90">
                  <c:v>6.6761</c:v>
                </c:pt>
                <c:pt idx="91">
                  <c:v>6.6635</c:v>
                </c:pt>
                <c:pt idx="92">
                  <c:v>6.6566</c:v>
                </c:pt>
                <c:pt idx="93">
                  <c:v>6.6781</c:v>
                </c:pt>
                <c:pt idx="94">
                  <c:v>6.644</c:v>
                </c:pt>
                <c:pt idx="95">
                  <c:v>6.6337</c:v>
                </c:pt>
                <c:pt idx="96">
                  <c:v>6.6257</c:v>
                </c:pt>
                <c:pt idx="97">
                  <c:v>6.637</c:v>
                </c:pt>
                <c:pt idx="98">
                  <c:v>6.6455</c:v>
                </c:pt>
                <c:pt idx="99">
                  <c:v>6.6379</c:v>
                </c:pt>
                <c:pt idx="100">
                  <c:v>6.6425</c:v>
                </c:pt>
                <c:pt idx="101">
                  <c:v>6.6336</c:v>
                </c:pt>
                <c:pt idx="102">
                  <c:v>6.6395</c:v>
                </c:pt>
                <c:pt idx="103">
                  <c:v>6.6416</c:v>
                </c:pt>
                <c:pt idx="104">
                  <c:v>6.6449</c:v>
                </c:pt>
                <c:pt idx="105">
                  <c:v>6.6543</c:v>
                </c:pt>
                <c:pt idx="106">
                  <c:v>6.6508</c:v>
                </c:pt>
                <c:pt idx="107">
                  <c:v>6.6675</c:v>
                </c:pt>
                <c:pt idx="108">
                  <c:v>6.6606</c:v>
                </c:pt>
                <c:pt idx="109">
                  <c:v>6.667</c:v>
                </c:pt>
                <c:pt idx="110">
                  <c:v>6.6634</c:v>
                </c:pt>
                <c:pt idx="111">
                  <c:v>6.6613</c:v>
                </c:pt>
                <c:pt idx="112">
                  <c:v>6.6633</c:v>
                </c:pt>
                <c:pt idx="113">
                  <c:v>6.6484</c:v>
                </c:pt>
                <c:pt idx="114">
                  <c:v>6.6446</c:v>
                </c:pt>
                <c:pt idx="115">
                  <c:v>6.6617</c:v>
                </c:pt>
                <c:pt idx="116">
                  <c:v>6.655</c:v>
                </c:pt>
                <c:pt idx="117">
                  <c:v>6.6556</c:v>
                </c:pt>
                <c:pt idx="118">
                  <c:v>6.667</c:v>
                </c:pt>
                <c:pt idx="119">
                  <c:v>6.6551</c:v>
                </c:pt>
                <c:pt idx="120">
                  <c:v>6.6555</c:v>
                </c:pt>
                <c:pt idx="121">
                  <c:v>6.6633</c:v>
                </c:pt>
                <c:pt idx="122">
                  <c:v>6.6555</c:v>
                </c:pt>
                <c:pt idx="123">
                  <c:v>6.6745</c:v>
                </c:pt>
                <c:pt idx="124">
                  <c:v>6.6589</c:v>
                </c:pt>
                <c:pt idx="125">
                  <c:v>6.6461</c:v>
                </c:pt>
                <c:pt idx="126">
                  <c:v>6.6431</c:v>
                </c:pt>
                <c:pt idx="127">
                  <c:v>6.627</c:v>
                </c:pt>
                <c:pt idx="128">
                  <c:v>6.6308</c:v>
                </c:pt>
                <c:pt idx="129">
                  <c:v>6.6248</c:v>
                </c:pt>
                <c:pt idx="130">
                  <c:v>6.6212</c:v>
                </c:pt>
                <c:pt idx="131">
                  <c:v>6.6008</c:v>
                </c:pt>
                <c:pt idx="132">
                  <c:v>6.5897</c:v>
                </c:pt>
                <c:pt idx="133">
                  <c:v>6.6088</c:v>
                </c:pt>
                <c:pt idx="134">
                  <c:v>6.619</c:v>
                </c:pt>
                <c:pt idx="135">
                  <c:v>6.6265</c:v>
                </c:pt>
                <c:pt idx="136">
                  <c:v>6.628</c:v>
                </c:pt>
                <c:pt idx="137">
                  <c:v>6.6377</c:v>
                </c:pt>
                <c:pt idx="138">
                  <c:v>6.62</c:v>
                </c:pt>
                <c:pt idx="139">
                  <c:v>6.6038</c:v>
                </c:pt>
                <c:pt idx="140">
                  <c:v>6.6046</c:v>
                </c:pt>
                <c:pt idx="141">
                  <c:v>6.59</c:v>
                </c:pt>
                <c:pt idx="142">
                  <c:v>6.593</c:v>
                </c:pt>
                <c:pt idx="143">
                  <c:v>6.5829</c:v>
                </c:pt>
                <c:pt idx="144">
                  <c:v>6.5824</c:v>
                </c:pt>
                <c:pt idx="145">
                  <c:v>6.5854</c:v>
                </c:pt>
                <c:pt idx="146">
                  <c:v>6.5833</c:v>
                </c:pt>
                <c:pt idx="147">
                  <c:v>6.5813</c:v>
                </c:pt>
                <c:pt idx="148">
                  <c:v>6.5827</c:v>
                </c:pt>
                <c:pt idx="149">
                  <c:v>6.5819</c:v>
                </c:pt>
                <c:pt idx="150">
                  <c:v>6.582</c:v>
                </c:pt>
                <c:pt idx="151">
                  <c:v>6.586</c:v>
                </c:pt>
                <c:pt idx="152">
                  <c:v>6.603</c:v>
                </c:pt>
                <c:pt idx="153">
                  <c:v>6.5938</c:v>
                </c:pt>
                <c:pt idx="154">
                  <c:v>6.5938</c:v>
                </c:pt>
                <c:pt idx="155">
                  <c:v>6.5865</c:v>
                </c:pt>
                <c:pt idx="156">
                  <c:v>6.5919</c:v>
                </c:pt>
                <c:pt idx="157">
                  <c:v>6.5966</c:v>
                </c:pt>
                <c:pt idx="158">
                  <c:v>6.5885</c:v>
                </c:pt>
                <c:pt idx="159">
                  <c:v>6.5885</c:v>
                </c:pt>
                <c:pt idx="160">
                  <c:v>6.5871</c:v>
                </c:pt>
                <c:pt idx="161">
                  <c:v>6.5732</c:v>
                </c:pt>
                <c:pt idx="162">
                  <c:v>6.5668</c:v>
                </c:pt>
                <c:pt idx="163">
                  <c:v>6.5803</c:v>
                </c:pt>
                <c:pt idx="164">
                  <c:v>6.5743</c:v>
                </c:pt>
                <c:pt idx="165">
                  <c:v>6.5787</c:v>
                </c:pt>
                <c:pt idx="166">
                  <c:v>6.575</c:v>
                </c:pt>
                <c:pt idx="167">
                  <c:v>6.5716</c:v>
                </c:pt>
                <c:pt idx="168">
                  <c:v>6.5703</c:v>
                </c:pt>
                <c:pt idx="169">
                  <c:v>6.5727</c:v>
                </c:pt>
                <c:pt idx="170">
                  <c:v>6.5731</c:v>
                </c:pt>
                <c:pt idx="171">
                  <c:v>6.5686</c:v>
                </c:pt>
                <c:pt idx="172">
                  <c:v>6.5634</c:v>
                </c:pt>
                <c:pt idx="173">
                  <c:v>6.5684</c:v>
                </c:pt>
                <c:pt idx="174">
                  <c:v>6.5721</c:v>
                </c:pt>
                <c:pt idx="175">
                  <c:v>6.5747</c:v>
                </c:pt>
                <c:pt idx="176">
                  <c:v>6.5746</c:v>
                </c:pt>
                <c:pt idx="177">
                  <c:v>6.5698</c:v>
                </c:pt>
                <c:pt idx="178">
                  <c:v>6.5727</c:v>
                </c:pt>
                <c:pt idx="179">
                  <c:v>6.5713</c:v>
                </c:pt>
                <c:pt idx="180">
                  <c:v>6.5744</c:v>
                </c:pt>
                <c:pt idx="181">
                  <c:v>6.5691</c:v>
                </c:pt>
                <c:pt idx="182">
                  <c:v>6.5611</c:v>
                </c:pt>
                <c:pt idx="183">
                  <c:v>6.5561</c:v>
                </c:pt>
                <c:pt idx="184">
                  <c:v>6.5593</c:v>
                </c:pt>
                <c:pt idx="185">
                  <c:v>6.5618</c:v>
                </c:pt>
                <c:pt idx="186">
                  <c:v>6.5576</c:v>
                </c:pt>
                <c:pt idx="187">
                  <c:v>6.5645</c:v>
                </c:pt>
                <c:pt idx="188">
                  <c:v>6.561</c:v>
                </c:pt>
                <c:pt idx="189">
                  <c:v>6.5559</c:v>
                </c:pt>
                <c:pt idx="190">
                  <c:v>6.5485</c:v>
                </c:pt>
                <c:pt idx="191">
                  <c:v>6.5479</c:v>
                </c:pt>
                <c:pt idx="192">
                  <c:v>6.544</c:v>
                </c:pt>
                <c:pt idx="193">
                  <c:v>6.542</c:v>
                </c:pt>
                <c:pt idx="194">
                  <c:v>6.5354</c:v>
                </c:pt>
                <c:pt idx="195">
                  <c:v>6.5383</c:v>
                </c:pt>
                <c:pt idx="196">
                  <c:v>6.5403</c:v>
                </c:pt>
                <c:pt idx="197">
                  <c:v>6.534</c:v>
                </c:pt>
                <c:pt idx="198">
                  <c:v>6.5315</c:v>
                </c:pt>
                <c:pt idx="199">
                  <c:v>6.5325</c:v>
                </c:pt>
                <c:pt idx="200">
                  <c:v>6.5287</c:v>
                </c:pt>
                <c:pt idx="201">
                  <c:v>6.5305</c:v>
                </c:pt>
                <c:pt idx="202">
                  <c:v>6.5255</c:v>
                </c:pt>
                <c:pt idx="203">
                  <c:v>6.5205</c:v>
                </c:pt>
                <c:pt idx="204">
                  <c:v>6.5067</c:v>
                </c:pt>
                <c:pt idx="205">
                  <c:v>6.5277</c:v>
                </c:pt>
                <c:pt idx="206">
                  <c:v>6.5287</c:v>
                </c:pt>
                <c:pt idx="207">
                  <c:v>6.5112</c:v>
                </c:pt>
                <c:pt idx="208">
                  <c:v>6.5015</c:v>
                </c:pt>
                <c:pt idx="209">
                  <c:v>6.491</c:v>
                </c:pt>
                <c:pt idx="210">
                  <c:v>6.4968</c:v>
                </c:pt>
                <c:pt idx="211">
                  <c:v>6.4933</c:v>
                </c:pt>
                <c:pt idx="212">
                  <c:v>6.4937</c:v>
                </c:pt>
                <c:pt idx="213">
                  <c:v>6.4938</c:v>
                </c:pt>
                <c:pt idx="214">
                  <c:v>6.4939</c:v>
                </c:pt>
                <c:pt idx="215">
                  <c:v>6.4919</c:v>
                </c:pt>
                <c:pt idx="216">
                  <c:v>6.493</c:v>
                </c:pt>
                <c:pt idx="217">
                  <c:v>6.5</c:v>
                </c:pt>
                <c:pt idx="218">
                  <c:v>6.4977</c:v>
                </c:pt>
                <c:pt idx="219">
                  <c:v>6.5074</c:v>
                </c:pt>
                <c:pt idx="220">
                  <c:v>6.506</c:v>
                </c:pt>
                <c:pt idx="221">
                  <c:v>6.5047</c:v>
                </c:pt>
                <c:pt idx="222">
                  <c:v>6.5039</c:v>
                </c:pt>
                <c:pt idx="223">
                  <c:v>6.4926</c:v>
                </c:pt>
                <c:pt idx="224">
                  <c:v>6.505</c:v>
                </c:pt>
                <c:pt idx="225">
                  <c:v>6.4975</c:v>
                </c:pt>
                <c:pt idx="226">
                  <c:v>6.4934</c:v>
                </c:pt>
                <c:pt idx="227">
                  <c:v>6.4915</c:v>
                </c:pt>
                <c:pt idx="228">
                  <c:v>6.4917</c:v>
                </c:pt>
                <c:pt idx="229">
                  <c:v>6.4829</c:v>
                </c:pt>
                <c:pt idx="230">
                  <c:v>6.4791</c:v>
                </c:pt>
                <c:pt idx="231">
                  <c:v>6.478</c:v>
                </c:pt>
                <c:pt idx="232">
                  <c:v>6.4828</c:v>
                </c:pt>
                <c:pt idx="233">
                  <c:v>6.4796</c:v>
                </c:pt>
                <c:pt idx="234">
                  <c:v>6.481</c:v>
                </c:pt>
                <c:pt idx="235">
                  <c:v>6.4757</c:v>
                </c:pt>
                <c:pt idx="236">
                  <c:v>6.4759</c:v>
                </c:pt>
                <c:pt idx="237">
                  <c:v>6.4802</c:v>
                </c:pt>
                <c:pt idx="238">
                  <c:v>6.483</c:v>
                </c:pt>
                <c:pt idx="239">
                  <c:v>6.4803</c:v>
                </c:pt>
                <c:pt idx="240">
                  <c:v>6.4822</c:v>
                </c:pt>
                <c:pt idx="241">
                  <c:v>6.4744</c:v>
                </c:pt>
                <c:pt idx="242">
                  <c:v>6.4744</c:v>
                </c:pt>
                <c:pt idx="243">
                  <c:v>6.4781</c:v>
                </c:pt>
                <c:pt idx="244">
                  <c:v>6.4655</c:v>
                </c:pt>
                <c:pt idx="245">
                  <c:v>6.4629</c:v>
                </c:pt>
                <c:pt idx="246">
                  <c:v>6.4676</c:v>
                </c:pt>
                <c:pt idx="247">
                  <c:v>6.473</c:v>
                </c:pt>
                <c:pt idx="248">
                  <c:v>6.4772</c:v>
                </c:pt>
                <c:pt idx="249">
                  <c:v>6.4704</c:v>
                </c:pt>
                <c:pt idx="250">
                  <c:v>6.4635</c:v>
                </c:pt>
                <c:pt idx="251">
                  <c:v>6.464</c:v>
                </c:pt>
                <c:pt idx="252">
                  <c:v>6.4649</c:v>
                </c:pt>
                <c:pt idx="253">
                  <c:v>6.4629</c:v>
                </c:pt>
                <c:pt idx="254">
                  <c:v>6.4676</c:v>
                </c:pt>
                <c:pt idx="255">
                  <c:v>6.467</c:v>
                </c:pt>
                <c:pt idx="256">
                  <c:v>6.4658</c:v>
                </c:pt>
                <c:pt idx="257">
                  <c:v>6.465</c:v>
                </c:pt>
                <c:pt idx="258">
                  <c:v>6.4671</c:v>
                </c:pt>
                <c:pt idx="259">
                  <c:v>6.4722</c:v>
                </c:pt>
                <c:pt idx="260">
                  <c:v>6.4676</c:v>
                </c:pt>
                <c:pt idx="261">
                  <c:v>6.4576</c:v>
                </c:pt>
                <c:pt idx="262">
                  <c:v>6.463</c:v>
                </c:pt>
                <c:pt idx="263">
                  <c:v>6.4687</c:v>
                </c:pt>
                <c:pt idx="264">
                  <c:v>6.4634</c:v>
                </c:pt>
                <c:pt idx="265">
                  <c:v>6.4595</c:v>
                </c:pt>
                <c:pt idx="266">
                  <c:v>6.4516</c:v>
                </c:pt>
                <c:pt idx="267">
                  <c:v>6.4455</c:v>
                </c:pt>
                <c:pt idx="268">
                  <c:v>6.445</c:v>
                </c:pt>
                <c:pt idx="269">
                  <c:v>6.4414</c:v>
                </c:pt>
                <c:pt idx="270">
                  <c:v>6.4433</c:v>
                </c:pt>
                <c:pt idx="271">
                  <c:v>6.4428</c:v>
                </c:pt>
                <c:pt idx="272">
                  <c:v>6.4366</c:v>
                </c:pt>
                <c:pt idx="273">
                  <c:v>6.434</c:v>
                </c:pt>
                <c:pt idx="274">
                  <c:v>6.4382</c:v>
                </c:pt>
                <c:pt idx="275">
                  <c:v>6.4341</c:v>
                </c:pt>
                <c:pt idx="276">
                  <c:v>6.439</c:v>
                </c:pt>
                <c:pt idx="277">
                  <c:v>6.4404</c:v>
                </c:pt>
                <c:pt idx="278">
                  <c:v>6.436</c:v>
                </c:pt>
                <c:pt idx="279">
                  <c:v>6.4306</c:v>
                </c:pt>
                <c:pt idx="280">
                  <c:v>6.4181</c:v>
                </c:pt>
                <c:pt idx="281">
                  <c:v>6.3945</c:v>
                </c:pt>
                <c:pt idx="282">
                  <c:v>6.3895</c:v>
                </c:pt>
                <c:pt idx="283">
                  <c:v>6.3904</c:v>
                </c:pt>
                <c:pt idx="284">
                  <c:v>6.3828</c:v>
                </c:pt>
                <c:pt idx="285">
                  <c:v>6.3871</c:v>
                </c:pt>
                <c:pt idx="286">
                  <c:v>6.3877</c:v>
                </c:pt>
                <c:pt idx="287">
                  <c:v>6.393</c:v>
                </c:pt>
                <c:pt idx="288">
                  <c:v>6.4013</c:v>
                </c:pt>
                <c:pt idx="289">
                  <c:v>6.397</c:v>
                </c:pt>
                <c:pt idx="290">
                  <c:v>6.3885</c:v>
                </c:pt>
                <c:pt idx="291">
                  <c:v>6.39</c:v>
                </c:pt>
                <c:pt idx="292">
                  <c:v>6.3868</c:v>
                </c:pt>
                <c:pt idx="293">
                  <c:v>6.381</c:v>
                </c:pt>
                <c:pt idx="294">
                  <c:v>6.3805</c:v>
                </c:pt>
                <c:pt idx="295">
                  <c:v>6.3782</c:v>
                </c:pt>
                <c:pt idx="296">
                  <c:v>6.3813</c:v>
                </c:pt>
                <c:pt idx="297">
                  <c:v>6.3826</c:v>
                </c:pt>
                <c:pt idx="298">
                  <c:v>6.3858</c:v>
                </c:pt>
                <c:pt idx="299">
                  <c:v>6.3908</c:v>
                </c:pt>
                <c:pt idx="300">
                  <c:v>6.394</c:v>
                </c:pt>
                <c:pt idx="301">
                  <c:v>6.384</c:v>
                </c:pt>
                <c:pt idx="302">
                  <c:v>6.3882</c:v>
                </c:pt>
                <c:pt idx="303">
                  <c:v>6.3991</c:v>
                </c:pt>
                <c:pt idx="304">
                  <c:v>6.3964</c:v>
                </c:pt>
                <c:pt idx="305">
                  <c:v>6.392</c:v>
                </c:pt>
                <c:pt idx="306">
                  <c:v>6.3834</c:v>
                </c:pt>
                <c:pt idx="307">
                  <c:v>6.3868</c:v>
                </c:pt>
                <c:pt idx="308">
                  <c:v>6.3843</c:v>
                </c:pt>
                <c:pt idx="309">
                  <c:v>6.3823</c:v>
                </c:pt>
                <c:pt idx="310">
                  <c:v>6.3877</c:v>
                </c:pt>
                <c:pt idx="311">
                  <c:v>6.3889</c:v>
                </c:pt>
                <c:pt idx="312">
                  <c:v>6.4006</c:v>
                </c:pt>
                <c:pt idx="313">
                  <c:v>6.3992</c:v>
                </c:pt>
                <c:pt idx="314">
                  <c:v>6.3938</c:v>
                </c:pt>
                <c:pt idx="315">
                  <c:v>6.3983</c:v>
                </c:pt>
                <c:pt idx="316">
                  <c:v>6.3859</c:v>
                </c:pt>
                <c:pt idx="317">
                  <c:v>6.3486</c:v>
                </c:pt>
                <c:pt idx="318">
                  <c:v>6.375</c:v>
                </c:pt>
                <c:pt idx="319">
                  <c:v>6.3585</c:v>
                </c:pt>
                <c:pt idx="320">
                  <c:v>6.382</c:v>
                </c:pt>
                <c:pt idx="321">
                  <c:v>6.3785</c:v>
                </c:pt>
                <c:pt idx="322">
                  <c:v>6.3706</c:v>
                </c:pt>
                <c:pt idx="323">
                  <c:v>6.3813</c:v>
                </c:pt>
                <c:pt idx="324">
                  <c:v>6.3775</c:v>
                </c:pt>
                <c:pt idx="325">
                  <c:v>6.3855</c:v>
                </c:pt>
                <c:pt idx="326">
                  <c:v>6.384</c:v>
                </c:pt>
                <c:pt idx="327">
                  <c:v>6.3754</c:v>
                </c:pt>
                <c:pt idx="328">
                  <c:v>6.3604</c:v>
                </c:pt>
                <c:pt idx="329">
                  <c:v>6.3533</c:v>
                </c:pt>
                <c:pt idx="330">
                  <c:v>6.3595</c:v>
                </c:pt>
                <c:pt idx="331">
                  <c:v>6.3586</c:v>
                </c:pt>
                <c:pt idx="332">
                  <c:v>6.3549</c:v>
                </c:pt>
                <c:pt idx="333">
                  <c:v>6.3543</c:v>
                </c:pt>
                <c:pt idx="334">
                  <c:v>6.3573</c:v>
                </c:pt>
                <c:pt idx="335">
                  <c:v>6.3514</c:v>
                </c:pt>
                <c:pt idx="336">
                  <c:v>6.3392</c:v>
                </c:pt>
                <c:pt idx="337">
                  <c:v>6.351</c:v>
                </c:pt>
                <c:pt idx="338">
                  <c:v>6.3462</c:v>
                </c:pt>
                <c:pt idx="339">
                  <c:v>6.3402</c:v>
                </c:pt>
                <c:pt idx="340">
                  <c:v>6.3459</c:v>
                </c:pt>
                <c:pt idx="341">
                  <c:v>6.3424</c:v>
                </c:pt>
                <c:pt idx="342">
                  <c:v>6.3538</c:v>
                </c:pt>
                <c:pt idx="343">
                  <c:v>6.3465</c:v>
                </c:pt>
                <c:pt idx="344">
                  <c:v>6.3456</c:v>
                </c:pt>
                <c:pt idx="345">
                  <c:v>6.3508</c:v>
                </c:pt>
                <c:pt idx="346">
                  <c:v>6.3554</c:v>
                </c:pt>
                <c:pt idx="347">
                  <c:v>6.36</c:v>
                </c:pt>
                <c:pt idx="348">
                  <c:v>6.3608</c:v>
                </c:pt>
                <c:pt idx="349">
                  <c:v>6.359</c:v>
                </c:pt>
                <c:pt idx="350">
                  <c:v>6.368</c:v>
                </c:pt>
                <c:pt idx="351">
                  <c:v>6.375</c:v>
                </c:pt>
                <c:pt idx="352">
                  <c:v>6.3841</c:v>
                </c:pt>
                <c:pt idx="353">
                  <c:v>6.3778</c:v>
                </c:pt>
                <c:pt idx="354">
                  <c:v>6.3789</c:v>
                </c:pt>
                <c:pt idx="355">
                  <c:v>6.3635</c:v>
                </c:pt>
                <c:pt idx="356">
                  <c:v>6.3597</c:v>
                </c:pt>
                <c:pt idx="357">
                  <c:v>6.3641</c:v>
                </c:pt>
                <c:pt idx="358">
                  <c:v>6.3642</c:v>
                </c:pt>
                <c:pt idx="359">
                  <c:v>6.3643</c:v>
                </c:pt>
                <c:pt idx="360">
                  <c:v>6.3619</c:v>
                </c:pt>
                <c:pt idx="361">
                  <c:v>6.3647</c:v>
                </c:pt>
                <c:pt idx="362">
                  <c:v>6.3606</c:v>
                </c:pt>
                <c:pt idx="363">
                  <c:v>6.3652</c:v>
                </c:pt>
                <c:pt idx="364">
                  <c:v>6.3706</c:v>
                </c:pt>
                <c:pt idx="365">
                  <c:v>6.3735</c:v>
                </c:pt>
                <c:pt idx="366">
                  <c:v>6.3484</c:v>
                </c:pt>
                <c:pt idx="367">
                  <c:v>6.3378</c:v>
                </c:pt>
                <c:pt idx="368">
                  <c:v>6.3472</c:v>
                </c:pt>
                <c:pt idx="369">
                  <c:v>6.3387</c:v>
                </c:pt>
                <c:pt idx="370">
                  <c:v>6.339</c:v>
                </c:pt>
                <c:pt idx="371">
                  <c:v>6.3364</c:v>
                </c:pt>
                <c:pt idx="372">
                  <c:v>6.3198</c:v>
                </c:pt>
                <c:pt idx="373">
                  <c:v>6.3226</c:v>
                </c:pt>
                <c:pt idx="374">
                  <c:v>6.3212</c:v>
                </c:pt>
                <c:pt idx="375">
                  <c:v>6.3192</c:v>
                </c:pt>
                <c:pt idx="376">
                  <c:v>6.2937</c:v>
                </c:pt>
                <c:pt idx="377">
                  <c:v>6.2946</c:v>
                </c:pt>
                <c:pt idx="378">
                  <c:v>6.3017</c:v>
                </c:pt>
                <c:pt idx="379">
                  <c:v>6.3095</c:v>
                </c:pt>
                <c:pt idx="380">
                  <c:v>6.3146</c:v>
                </c:pt>
                <c:pt idx="381">
                  <c:v>6.315</c:v>
                </c:pt>
                <c:pt idx="382">
                  <c:v>6.3155</c:v>
                </c:pt>
                <c:pt idx="383">
                  <c:v>6.3178</c:v>
                </c:pt>
                <c:pt idx="384">
                  <c:v>6.3066</c:v>
                </c:pt>
                <c:pt idx="385">
                  <c:v>6.3165</c:v>
                </c:pt>
                <c:pt idx="386">
                  <c:v>6.315</c:v>
                </c:pt>
                <c:pt idx="387">
                  <c:v>6.312</c:v>
                </c:pt>
                <c:pt idx="388">
                  <c:v>6.3167</c:v>
                </c:pt>
                <c:pt idx="389">
                  <c:v>6.339</c:v>
                </c:pt>
                <c:pt idx="391">
                  <c:v>6.331</c:v>
                </c:pt>
                <c:pt idx="392">
                  <c:v>6.3085</c:v>
                </c:pt>
                <c:pt idx="393">
                  <c:v>6.3067</c:v>
                </c:pt>
                <c:pt idx="394">
                  <c:v>6.3018</c:v>
                </c:pt>
                <c:pt idx="395">
                  <c:v>6.3028</c:v>
                </c:pt>
                <c:pt idx="396">
                  <c:v>6.3121</c:v>
                </c:pt>
                <c:pt idx="397">
                  <c:v>6.3049</c:v>
                </c:pt>
                <c:pt idx="398">
                  <c:v>6.2945</c:v>
                </c:pt>
                <c:pt idx="399">
                  <c:v>6.2952</c:v>
                </c:pt>
                <c:pt idx="400">
                  <c:v>6.2986</c:v>
                </c:pt>
                <c:pt idx="401">
                  <c:v>6.2971</c:v>
                </c:pt>
                <c:pt idx="402">
                  <c:v>6.2996</c:v>
                </c:pt>
                <c:pt idx="403">
                  <c:v>6.3</c:v>
                </c:pt>
                <c:pt idx="404">
                  <c:v>6.3016</c:v>
                </c:pt>
                <c:pt idx="405">
                  <c:v>6.2991</c:v>
                </c:pt>
                <c:pt idx="406">
                  <c:v>6.3017</c:v>
                </c:pt>
                <c:pt idx="407">
                  <c:v>6.2964</c:v>
                </c:pt>
                <c:pt idx="408">
                  <c:v>6.296</c:v>
                </c:pt>
                <c:pt idx="409">
                  <c:v>6.2985</c:v>
                </c:pt>
                <c:pt idx="410">
                  <c:v>6.2978</c:v>
                </c:pt>
                <c:pt idx="411">
                  <c:v>6.3019</c:v>
                </c:pt>
                <c:pt idx="412">
                  <c:v>6.299</c:v>
                </c:pt>
                <c:pt idx="413">
                  <c:v>6.2936</c:v>
                </c:pt>
                <c:pt idx="414">
                  <c:v>6.3002</c:v>
                </c:pt>
                <c:pt idx="415">
                  <c:v>6.2982</c:v>
                </c:pt>
                <c:pt idx="416">
                  <c:v>6.3067</c:v>
                </c:pt>
                <c:pt idx="417">
                  <c:v>6.308</c:v>
                </c:pt>
                <c:pt idx="418">
                  <c:v>6.3099</c:v>
                </c:pt>
                <c:pt idx="419">
                  <c:v>6.3165</c:v>
                </c:pt>
                <c:pt idx="420">
                  <c:v>6.3107</c:v>
                </c:pt>
                <c:pt idx="421">
                  <c:v>6.3265</c:v>
                </c:pt>
                <c:pt idx="422">
                  <c:v>6.327</c:v>
                </c:pt>
                <c:pt idx="423">
                  <c:v>6.3323</c:v>
                </c:pt>
                <c:pt idx="424">
                  <c:v>6.33</c:v>
                </c:pt>
                <c:pt idx="425">
                  <c:v>6.3227</c:v>
                </c:pt>
                <c:pt idx="426">
                  <c:v>6.3233</c:v>
                </c:pt>
                <c:pt idx="427">
                  <c:v>6.3241</c:v>
                </c:pt>
                <c:pt idx="428">
                  <c:v>6.3229</c:v>
                </c:pt>
                <c:pt idx="429">
                  <c:v>6.2997</c:v>
                </c:pt>
                <c:pt idx="430">
                  <c:v>6.3078</c:v>
                </c:pt>
                <c:pt idx="431">
                  <c:v>6.314</c:v>
                </c:pt>
                <c:pt idx="432">
                  <c:v>6.3072</c:v>
                </c:pt>
                <c:pt idx="433">
                  <c:v>6.306</c:v>
                </c:pt>
                <c:pt idx="434">
                  <c:v>6.306</c:v>
                </c:pt>
                <c:pt idx="435">
                  <c:v>6.298</c:v>
                </c:pt>
                <c:pt idx="436">
                  <c:v>6.3153</c:v>
                </c:pt>
                <c:pt idx="437">
                  <c:v>6.3063</c:v>
                </c:pt>
                <c:pt idx="438">
                  <c:v>6.3085</c:v>
                </c:pt>
                <c:pt idx="439">
                  <c:v>6.3115</c:v>
                </c:pt>
                <c:pt idx="440">
                  <c:v>6.3081</c:v>
                </c:pt>
                <c:pt idx="441">
                  <c:v>6.3073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Sheet1!$I$2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Sheet1!$B$3:$B$470</c:f>
              <c:strCache/>
            </c:strRef>
          </c:cat>
          <c:val>
            <c:numRef>
              <c:f>Sheet1!$I$3:$I$470</c:f>
              <c:numCache/>
            </c:numRef>
          </c:val>
          <c:smooth val="0"/>
        </c:ser>
        <c:ser>
          <c:idx val="5"/>
          <c:order val="3"/>
          <c:tx>
            <c:strRef>
              <c:f>Sheet1!$J$2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Sheet1!$B$3:$B$470</c:f>
              <c:strCache/>
            </c:strRef>
          </c:cat>
          <c:val>
            <c:numRef>
              <c:f>Sheet1!$J$3:$J$470</c:f>
              <c:numCache/>
            </c:numRef>
          </c:val>
          <c:smooth val="0"/>
        </c:ser>
        <c:ser>
          <c:idx val="2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Sheet1!$B$3:$B$470</c:f>
              <c:strCache/>
            </c:strRef>
          </c:cat>
          <c:val>
            <c:numRef>
              <c:f>Sheet1!$C$3:$C$470</c:f>
              <c:numCache/>
            </c:numRef>
          </c:val>
          <c:smooth val="0"/>
        </c:ser>
        <c:marker val="1"/>
        <c:axId val="65413705"/>
        <c:axId val="45071798"/>
      </c:lineChart>
      <c:catAx>
        <c:axId val="6541370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950" b="1" i="0" u="none" baseline="0"/>
            </a:pPr>
          </a:p>
        </c:txPr>
        <c:crossAx val="45071798"/>
        <c:crossesAt val="630"/>
        <c:auto val="1"/>
        <c:lblOffset val="100"/>
        <c:tickLblSkip val="1"/>
        <c:noMultiLvlLbl val="0"/>
      </c:catAx>
      <c:valAx>
        <c:axId val="45071798"/>
        <c:scaling>
          <c:orientation val="maxMin"/>
          <c:max val="6.9"/>
          <c:min val="6.2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65413705"/>
        <c:crossesAt val="1"/>
        <c:crossBetween val="between"/>
        <c:dispUnits/>
        <c:majorUnit val="0.0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18275"/>
          <c:w val="0.334"/>
          <c:h val="0.08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人民元 最近の推移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1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基準値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44"/>
              <c:delete val="1"/>
            </c:dLbl>
            <c:dLbl>
              <c:idx val="68"/>
              <c:delete val="1"/>
            </c:dLbl>
            <c:dLbl>
              <c:idx val="81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Sheet1!$B$335:$B$450</c:f>
              <c:numCache/>
            </c:numRef>
          </c:cat>
          <c:val>
            <c:numRef>
              <c:f>Sheet1!$E$335:$E$450</c:f>
              <c:numCache/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終値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4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9"/>
            <c:spPr>
              <a:ln w="3175">
                <a:noFill/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4"/>
              <c:delete val="1"/>
            </c:dLbl>
            <c:dLbl>
              <c:idx val="59"/>
              <c:delete val="1"/>
            </c:dLbl>
            <c:dLbl>
              <c:idx val="66"/>
              <c:delete val="1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Sheet1!$B$335:$B$450</c:f>
              <c:numCache/>
            </c:numRef>
          </c:cat>
          <c:val>
            <c:numRef>
              <c:f>Sheet1!$F$335:$F$450</c:f>
              <c:numCache/>
            </c:numRef>
          </c:val>
          <c:smooth val="0"/>
        </c:ser>
        <c:ser>
          <c:idx val="4"/>
          <c:order val="2"/>
          <c:tx>
            <c:strRef>
              <c:f>Sheet1!$I$2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9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Sheet1!$B$335:$B$450</c:f>
              <c:numCache/>
            </c:numRef>
          </c:cat>
          <c:val>
            <c:numRef>
              <c:f>Sheet1!$I$335:$I$450</c:f>
              <c:numCache/>
            </c:numRef>
          </c:val>
          <c:smooth val="0"/>
        </c:ser>
        <c:ser>
          <c:idx val="5"/>
          <c:order val="3"/>
          <c:tx>
            <c:strRef>
              <c:f>Sheet1!$J$2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9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Sheet1!$B$335:$B$450</c:f>
              <c:numCache/>
            </c:numRef>
          </c:cat>
          <c:val>
            <c:numRef>
              <c:f>Sheet1!$J$335:$J$450</c:f>
              <c:numCache/>
            </c:numRef>
          </c:val>
          <c:smooth val="0"/>
        </c:ser>
        <c:ser>
          <c:idx val="2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Sheet1!$B$335:$B$450</c:f>
              <c:numCache/>
            </c:numRef>
          </c:cat>
          <c:val>
            <c:numRef>
              <c:f>Sheet1!$D$335:$D$450</c:f>
              <c:numCache/>
            </c:numRef>
          </c:val>
          <c:smooth val="0"/>
        </c:ser>
        <c:marker val="1"/>
        <c:axId val="49062463"/>
        <c:axId val="33832244"/>
      </c:lineChart>
      <c:catAx>
        <c:axId val="4906246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high"/>
        <c:txPr>
          <a:bodyPr vert="horz" rot="120000"/>
          <a:lstStyle/>
          <a:p>
            <a:pPr>
              <a:defRPr lang="en-US" cap="none" sz="875" b="1" i="0" u="none" baseline="0"/>
            </a:pPr>
          </a:p>
        </c:txPr>
        <c:crossAx val="33832244"/>
        <c:crossesAt val="630"/>
        <c:auto val="1"/>
        <c:lblOffset val="20"/>
        <c:tickLblSkip val="1"/>
        <c:noMultiLvlLbl val="0"/>
      </c:catAx>
      <c:valAx>
        <c:axId val="33832244"/>
        <c:scaling>
          <c:orientation val="maxMin"/>
          <c:max val="6.45"/>
          <c:min val="6.25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49062463"/>
        <c:crossesAt val="1"/>
        <c:crossBetween val="between"/>
        <c:dispUnits/>
        <c:majorUnit val="0.0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74575"/>
          <c:w val="0.3655"/>
          <c:h val="0.09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0.24775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ＭＳ Ｐゴシック"/>
              <a:ea typeface="ＭＳ Ｐゴシック"/>
              <a:cs typeface="ＭＳ Ｐゴシック"/>
            </a:rPr>
            <a:t>人民元/$</a:t>
          </a:r>
        </a:p>
      </cdr:txBody>
    </cdr:sp>
  </cdr:relSizeAnchor>
  <cdr:relSizeAnchor xmlns:cdr="http://schemas.openxmlformats.org/drawingml/2006/chartDrawing">
    <cdr:from>
      <cdr:x>0.37625</cdr:x>
      <cdr:y>0.89875</cdr:y>
    </cdr:from>
    <cdr:to>
      <cdr:x>0.61375</cdr:x>
      <cdr:y>0.95775</cdr:y>
    </cdr:to>
    <cdr:sp>
      <cdr:nvSpPr>
        <cdr:cNvPr id="2" name="TextBox 9"/>
        <cdr:cNvSpPr txBox="1">
          <a:spLocks noChangeArrowheads="1"/>
        </cdr:cNvSpPr>
      </cdr:nvSpPr>
      <cdr:spPr>
        <a:xfrm>
          <a:off x="1714500" y="31623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/>
            <a:t>2011</a:t>
          </a:r>
        </a:p>
      </cdr:txBody>
    </cdr:sp>
  </cdr:relSizeAnchor>
  <cdr:relSizeAnchor xmlns:cdr="http://schemas.openxmlformats.org/drawingml/2006/chartDrawing">
    <cdr:from>
      <cdr:x>0.419</cdr:x>
      <cdr:y>0.60775</cdr:y>
    </cdr:from>
    <cdr:to>
      <cdr:x>0.9955</cdr:x>
      <cdr:y>0.897</cdr:y>
    </cdr:to>
    <cdr:sp>
      <cdr:nvSpPr>
        <cdr:cNvPr id="3" name="TextBox 10"/>
        <cdr:cNvSpPr txBox="1">
          <a:spLocks noChangeArrowheads="1"/>
        </cdr:cNvSpPr>
      </cdr:nvSpPr>
      <cdr:spPr>
        <a:xfrm>
          <a:off x="1905000" y="2133600"/>
          <a:ext cx="2628900" cy="1019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弾力化前　</a:t>
          </a: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  2010/6/18    6.8262
</a:t>
          </a:r>
          <a:r>
            <a:rPr lang="en-US" cap="none" sz="875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基準値高値</a:t>
          </a: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 2012/3/27   6.2840
</a:t>
          </a: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一時高値</a:t>
          </a: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     2012/2/10   6.2884  +8.55</a:t>
          </a: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% </a:t>
          </a: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終値高値</a:t>
          </a: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     2012/2/29   6.2936  +8.46</a:t>
          </a: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%</a:t>
          </a:r>
        </a:p>
      </cdr:txBody>
    </cdr:sp>
  </cdr:relSizeAnchor>
  <cdr:relSizeAnchor xmlns:cdr="http://schemas.openxmlformats.org/drawingml/2006/chartDrawing">
    <cdr:from>
      <cdr:x>0.908</cdr:x>
      <cdr:y>0.85375</cdr:y>
    </cdr:from>
    <cdr:to>
      <cdr:x>0.9945</cdr:x>
      <cdr:y>0.916</cdr:y>
    </cdr:to>
    <cdr:sp>
      <cdr:nvSpPr>
        <cdr:cNvPr id="4" name="TextBox 11"/>
        <cdr:cNvSpPr txBox="1">
          <a:spLocks noChangeArrowheads="1"/>
        </cdr:cNvSpPr>
      </cdr:nvSpPr>
      <cdr:spPr>
        <a:xfrm>
          <a:off x="4133850" y="3000375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/>
            <a:t>     2012</a:t>
          </a:r>
        </a:p>
      </cdr:txBody>
    </cdr:sp>
  </cdr:relSizeAnchor>
  <cdr:relSizeAnchor xmlns:cdr="http://schemas.openxmlformats.org/drawingml/2006/chartDrawing">
    <cdr:from>
      <cdr:x>0.85325</cdr:x>
      <cdr:y>0.89875</cdr:y>
    </cdr:from>
    <cdr:to>
      <cdr:x>0.96075</cdr:x>
      <cdr:y>0.95825</cdr:y>
    </cdr:to>
    <cdr:sp>
      <cdr:nvSpPr>
        <cdr:cNvPr id="5" name="TextBox 13"/>
        <cdr:cNvSpPr txBox="1">
          <a:spLocks noChangeArrowheads="1"/>
        </cdr:cNvSpPr>
      </cdr:nvSpPr>
      <cdr:spPr>
        <a:xfrm>
          <a:off x="3886200" y="31623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/>
            <a:t>2012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0.029</cdr:y>
    </cdr:from>
    <cdr:to>
      <cdr:x>0.24025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95250"/>
          <a:ext cx="923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ＭＳ Ｐゴシック"/>
              <a:ea typeface="ＭＳ Ｐゴシック"/>
              <a:cs typeface="ＭＳ Ｐゴシック"/>
            </a:rPr>
            <a:t>人民元/$</a:t>
          </a:r>
        </a:p>
      </cdr:txBody>
    </cdr:sp>
  </cdr:relSizeAnchor>
  <cdr:relSizeAnchor xmlns:cdr="http://schemas.openxmlformats.org/drawingml/2006/chartDrawing">
    <cdr:from>
      <cdr:x>0.115</cdr:x>
      <cdr:y>0.85475</cdr:y>
    </cdr:from>
    <cdr:to>
      <cdr:x>0.30475</cdr:x>
      <cdr:y>0.908</cdr:y>
    </cdr:to>
    <cdr:sp>
      <cdr:nvSpPr>
        <cdr:cNvPr id="2" name="TextBox 4"/>
        <cdr:cNvSpPr txBox="1">
          <a:spLocks noChangeArrowheads="1"/>
        </cdr:cNvSpPr>
      </cdr:nvSpPr>
      <cdr:spPr>
        <a:xfrm>
          <a:off x="514350" y="30194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ＭＳ Ｐゴシック"/>
              <a:ea typeface="ＭＳ Ｐゴシック"/>
              <a:cs typeface="ＭＳ Ｐゴシック"/>
            </a:rPr>
            <a:t>2011年</a:t>
          </a:r>
        </a:p>
      </cdr:txBody>
    </cdr:sp>
  </cdr:relSizeAnchor>
  <cdr:relSizeAnchor xmlns:cdr="http://schemas.openxmlformats.org/drawingml/2006/chartDrawing">
    <cdr:from>
      <cdr:x>0.406</cdr:x>
      <cdr:y>0.85575</cdr:y>
    </cdr:from>
    <cdr:to>
      <cdr:x>0.56075</cdr:x>
      <cdr:y>0.90875</cdr:y>
    </cdr:to>
    <cdr:sp>
      <cdr:nvSpPr>
        <cdr:cNvPr id="3" name="TextBox 7"/>
        <cdr:cNvSpPr txBox="1">
          <a:spLocks noChangeArrowheads="1"/>
        </cdr:cNvSpPr>
      </cdr:nvSpPr>
      <cdr:spPr>
        <a:xfrm>
          <a:off x="1838325" y="301942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ＭＳ Ｐゴシック"/>
              <a:ea typeface="ＭＳ Ｐゴシック"/>
              <a:cs typeface="ＭＳ Ｐゴシック"/>
            </a:rPr>
            <a:t>2012年</a:t>
          </a:r>
        </a:p>
      </cdr:txBody>
    </cdr:sp>
  </cdr:relSizeAnchor>
  <cdr:relSizeAnchor xmlns:cdr="http://schemas.openxmlformats.org/drawingml/2006/chartDrawing">
    <cdr:from>
      <cdr:x>0.51475</cdr:x>
      <cdr:y>0.58875</cdr:y>
    </cdr:from>
    <cdr:to>
      <cdr:x>0.58275</cdr:x>
      <cdr:y>0.6745</cdr:y>
    </cdr:to>
    <cdr:sp>
      <cdr:nvSpPr>
        <cdr:cNvPr id="4" name="TextBox 10"/>
        <cdr:cNvSpPr txBox="1">
          <a:spLocks noChangeArrowheads="1"/>
        </cdr:cNvSpPr>
      </cdr:nvSpPr>
      <cdr:spPr>
        <a:xfrm>
          <a:off x="2333625" y="2076450"/>
          <a:ext cx="304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春節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465</xdr:row>
      <xdr:rowOff>171450</xdr:rowOff>
    </xdr:from>
    <xdr:to>
      <xdr:col>10</xdr:col>
      <xdr:colOff>247650</xdr:colOff>
      <xdr:row>485</xdr:row>
      <xdr:rowOff>76200</xdr:rowOff>
    </xdr:to>
    <xdr:graphicFrame>
      <xdr:nvGraphicFramePr>
        <xdr:cNvPr id="1" name="Chart 3"/>
        <xdr:cNvGraphicFramePr/>
      </xdr:nvGraphicFramePr>
      <xdr:xfrm>
        <a:off x="714375" y="84515325"/>
        <a:ext cx="4562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446</xdr:row>
      <xdr:rowOff>133350</xdr:rowOff>
    </xdr:from>
    <xdr:to>
      <xdr:col>11</xdr:col>
      <xdr:colOff>552450</xdr:colOff>
      <xdr:row>466</xdr:row>
      <xdr:rowOff>47625</xdr:rowOff>
    </xdr:to>
    <xdr:graphicFrame>
      <xdr:nvGraphicFramePr>
        <xdr:cNvPr id="2" name="Chart 6"/>
        <xdr:cNvGraphicFramePr/>
      </xdr:nvGraphicFramePr>
      <xdr:xfrm>
        <a:off x="1619250" y="81038700"/>
        <a:ext cx="45434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267"/>
  <sheetViews>
    <sheetView showGridLines="0" tabSelected="1" workbookViewId="0" topLeftCell="A1">
      <pane xSplit="1" ySplit="3" topLeftCell="B4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46" sqref="F446"/>
    </sheetView>
  </sheetViews>
  <sheetFormatPr defaultColWidth="9.00390625" defaultRowHeight="13.5"/>
  <cols>
    <col min="1" max="1" width="5.125" style="22" customWidth="1"/>
    <col min="2" max="2" width="5.50390625" style="20" customWidth="1"/>
    <col min="3" max="4" width="3.625" style="83" customWidth="1"/>
    <col min="5" max="5" width="8.375" style="20" customWidth="1"/>
    <col min="6" max="6" width="7.875" style="20" customWidth="1"/>
    <col min="7" max="7" width="9.00390625" style="38" customWidth="1"/>
    <col min="8" max="8" width="6.875" style="20" customWidth="1"/>
    <col min="9" max="10" width="8.00390625" style="20" customWidth="1"/>
    <col min="11" max="11" width="7.625" style="20" customWidth="1"/>
    <col min="12" max="12" width="9.75390625" style="22" customWidth="1"/>
    <col min="13" max="13" width="12.375" style="20" customWidth="1"/>
    <col min="14" max="16384" width="9.00390625" style="20" customWidth="1"/>
  </cols>
  <sheetData>
    <row r="2" spans="2:12" ht="27.75">
      <c r="B2" s="1"/>
      <c r="C2" s="76"/>
      <c r="D2" s="76"/>
      <c r="E2" s="2" t="s">
        <v>0</v>
      </c>
      <c r="F2" s="3" t="s">
        <v>18</v>
      </c>
      <c r="G2" s="37" t="s">
        <v>5</v>
      </c>
      <c r="H2" s="3" t="s">
        <v>1</v>
      </c>
      <c r="I2" s="4" t="s">
        <v>2</v>
      </c>
      <c r="J2" s="4" t="s">
        <v>3</v>
      </c>
      <c r="K2" s="4" t="s">
        <v>4</v>
      </c>
      <c r="L2" s="3" t="s">
        <v>1</v>
      </c>
    </row>
    <row r="3" spans="2:11" ht="14.25">
      <c r="B3" s="5" t="s">
        <v>6</v>
      </c>
      <c r="C3" s="77">
        <v>6.9</v>
      </c>
      <c r="D3" s="77">
        <v>6.45</v>
      </c>
      <c r="E3" s="6">
        <v>6.8275</v>
      </c>
      <c r="F3" s="10">
        <v>6.8262</v>
      </c>
      <c r="G3" s="15">
        <f>+(E3-F3)/E3</f>
        <v>0.00019040644452576123</v>
      </c>
      <c r="H3" s="7"/>
      <c r="I3" s="9"/>
      <c r="J3" s="9"/>
      <c r="K3" s="9"/>
    </row>
    <row r="4" spans="1:12" ht="14.25">
      <c r="A4" s="22">
        <v>21</v>
      </c>
      <c r="B4" s="5"/>
      <c r="C4" s="77"/>
      <c r="D4" s="77"/>
      <c r="E4" s="6">
        <v>6.8275</v>
      </c>
      <c r="F4" s="7">
        <v>6.7976</v>
      </c>
      <c r="G4" s="15">
        <f aca="true" t="shared" si="0" ref="G4:G67">+(E4-F4)/E4</f>
        <v>0.004379348224093679</v>
      </c>
      <c r="H4" s="10">
        <v>6.7958</v>
      </c>
      <c r="I4" s="11">
        <v>6.861637499999999</v>
      </c>
      <c r="J4" s="11">
        <v>6.7933625</v>
      </c>
      <c r="K4" s="8">
        <f>+$F$3/F4-1</f>
        <v>0.004207367306108045</v>
      </c>
      <c r="L4" s="41"/>
    </row>
    <row r="5" spans="1:13" ht="14.25">
      <c r="A5" s="22">
        <v>22</v>
      </c>
      <c r="B5" s="5"/>
      <c r="C5" s="77"/>
      <c r="D5" s="77"/>
      <c r="E5" s="6">
        <v>6.798</v>
      </c>
      <c r="F5" s="7">
        <v>6.8136</v>
      </c>
      <c r="G5" s="15">
        <f t="shared" si="0"/>
        <v>-0.0022947925860547307</v>
      </c>
      <c r="H5" s="10">
        <v>6.79</v>
      </c>
      <c r="I5" s="11">
        <v>6.831989999999999</v>
      </c>
      <c r="J5" s="11">
        <v>6.76401</v>
      </c>
      <c r="K5" s="8">
        <f aca="true" t="shared" si="1" ref="K5:K68">+$F$3/F5-1</f>
        <v>0.0018492426910883264</v>
      </c>
      <c r="L5" s="41"/>
      <c r="M5" s="20">
        <f>+F5/E5</f>
        <v>1.0022947925860548</v>
      </c>
    </row>
    <row r="6" spans="1:12" ht="14.25">
      <c r="A6" s="22">
        <v>23</v>
      </c>
      <c r="B6" s="5"/>
      <c r="C6" s="77"/>
      <c r="D6" s="77"/>
      <c r="E6" s="6">
        <v>6.8102</v>
      </c>
      <c r="F6" s="7">
        <v>6.8124</v>
      </c>
      <c r="G6" s="15">
        <f t="shared" si="0"/>
        <v>-0.00032304484449798855</v>
      </c>
      <c r="H6" s="10">
        <v>6.807</v>
      </c>
      <c r="I6" s="11">
        <v>6.844250999999999</v>
      </c>
      <c r="J6" s="11">
        <v>6.776149</v>
      </c>
      <c r="K6" s="8">
        <f t="shared" si="1"/>
        <v>0.0020257178087017547</v>
      </c>
      <c r="L6" s="41"/>
    </row>
    <row r="7" spans="1:12" ht="14.25">
      <c r="A7" s="22">
        <v>24</v>
      </c>
      <c r="B7" s="5"/>
      <c r="C7" s="77"/>
      <c r="D7" s="77"/>
      <c r="E7" s="6">
        <v>6.81</v>
      </c>
      <c r="F7" s="7">
        <v>6.7997</v>
      </c>
      <c r="G7" s="15">
        <f t="shared" si="0"/>
        <v>0.0015124816446402316</v>
      </c>
      <c r="H7" s="10"/>
      <c r="I7" s="11">
        <v>6.844049999999999</v>
      </c>
      <c r="J7" s="11">
        <v>6.77595</v>
      </c>
      <c r="K7" s="8">
        <f t="shared" si="1"/>
        <v>0.003897230760180559</v>
      </c>
      <c r="L7" s="41"/>
    </row>
    <row r="8" spans="1:12" ht="14.25">
      <c r="A8" s="22">
        <v>25</v>
      </c>
      <c r="B8" s="12"/>
      <c r="C8" s="77"/>
      <c r="D8" s="77"/>
      <c r="E8" s="6">
        <v>6.7896</v>
      </c>
      <c r="F8" s="10">
        <v>6.79</v>
      </c>
      <c r="G8" s="15">
        <f t="shared" si="0"/>
        <v>-5.891363261458053E-05</v>
      </c>
      <c r="H8" s="10">
        <v>6.7856</v>
      </c>
      <c r="I8" s="11">
        <v>6.823548</v>
      </c>
      <c r="J8" s="11">
        <v>6.755652</v>
      </c>
      <c r="K8" s="8">
        <f t="shared" si="1"/>
        <v>0.005331369661266461</v>
      </c>
      <c r="L8" s="41"/>
    </row>
    <row r="9" spans="1:12" ht="14.25">
      <c r="A9" s="22">
        <v>28</v>
      </c>
      <c r="B9" s="12"/>
      <c r="C9" s="77"/>
      <c r="D9" s="77"/>
      <c r="E9" s="13">
        <v>6.789</v>
      </c>
      <c r="F9" s="10">
        <v>6.7967</v>
      </c>
      <c r="G9" s="15">
        <f t="shared" si="0"/>
        <v>-0.001134187656503271</v>
      </c>
      <c r="H9" s="10"/>
      <c r="I9" s="11">
        <v>6.822944999999999</v>
      </c>
      <c r="J9" s="11">
        <v>6.755055</v>
      </c>
      <c r="K9" s="8">
        <f t="shared" si="1"/>
        <v>0.0043403416363823055</v>
      </c>
      <c r="L9" s="41"/>
    </row>
    <row r="10" spans="1:12" ht="14.25">
      <c r="A10" s="22">
        <v>29</v>
      </c>
      <c r="B10" s="12"/>
      <c r="C10" s="77"/>
      <c r="D10" s="77"/>
      <c r="E10" s="13">
        <v>6.7901</v>
      </c>
      <c r="F10" s="10">
        <v>6.7977</v>
      </c>
      <c r="G10" s="15">
        <f t="shared" si="0"/>
        <v>-0.0011192765938646046</v>
      </c>
      <c r="H10" s="10"/>
      <c r="I10" s="11">
        <v>6.824050499999999</v>
      </c>
      <c r="J10" s="11">
        <v>6.756149499999999</v>
      </c>
      <c r="K10" s="8">
        <f t="shared" si="1"/>
        <v>0.004192594554040419</v>
      </c>
      <c r="L10" s="41"/>
    </row>
    <row r="11" spans="1:12" ht="14.25">
      <c r="A11" s="22">
        <v>30</v>
      </c>
      <c r="B11" s="12"/>
      <c r="C11" s="77"/>
      <c r="D11" s="77"/>
      <c r="E11" s="13">
        <v>6.7909</v>
      </c>
      <c r="F11" s="10">
        <v>6.7814</v>
      </c>
      <c r="G11" s="15">
        <f t="shared" si="0"/>
        <v>0.001398930922263627</v>
      </c>
      <c r="H11" s="10">
        <v>6.7801</v>
      </c>
      <c r="I11" s="11">
        <v>6.824854499999999</v>
      </c>
      <c r="J11" s="11">
        <v>6.7569455</v>
      </c>
      <c r="K11" s="8">
        <f t="shared" si="1"/>
        <v>0.006606305482643737</v>
      </c>
      <c r="L11" s="41"/>
    </row>
    <row r="12" spans="1:12" ht="14.25">
      <c r="A12" s="23" t="s">
        <v>7</v>
      </c>
      <c r="B12" s="1"/>
      <c r="C12" s="77">
        <v>6.9</v>
      </c>
      <c r="D12" s="77">
        <v>6.45</v>
      </c>
      <c r="E12" s="13">
        <v>6.7858</v>
      </c>
      <c r="F12" s="10">
        <v>6.781</v>
      </c>
      <c r="G12" s="15">
        <f t="shared" si="0"/>
        <v>0.0007073594859854931</v>
      </c>
      <c r="H12" s="10"/>
      <c r="I12" s="11">
        <v>6.819729</v>
      </c>
      <c r="J12" s="11">
        <v>6.751871</v>
      </c>
      <c r="K12" s="8">
        <f t="shared" si="1"/>
        <v>0.006665683527503408</v>
      </c>
      <c r="L12" s="42"/>
    </row>
    <row r="13" spans="1:12" ht="14.25">
      <c r="A13" s="22">
        <v>2</v>
      </c>
      <c r="B13" s="1"/>
      <c r="C13" s="76"/>
      <c r="D13" s="76"/>
      <c r="E13" s="13">
        <v>6.772</v>
      </c>
      <c r="F13" s="14">
        <v>6.7711</v>
      </c>
      <c r="G13" s="15">
        <f t="shared" si="0"/>
        <v>0.00013290017720032</v>
      </c>
      <c r="H13" s="10">
        <v>6.7696</v>
      </c>
      <c r="I13" s="11">
        <v>6.805859999999999</v>
      </c>
      <c r="J13" s="11">
        <v>6.7381400000000005</v>
      </c>
      <c r="K13" s="8">
        <f t="shared" si="1"/>
        <v>0.008137525660527833</v>
      </c>
      <c r="L13" s="41"/>
    </row>
    <row r="14" spans="1:12" ht="14.25">
      <c r="A14" s="22">
        <v>5</v>
      </c>
      <c r="B14" s="1"/>
      <c r="C14" s="76"/>
      <c r="D14" s="76"/>
      <c r="E14" s="13">
        <v>6.7733</v>
      </c>
      <c r="F14" s="10">
        <v>6.7758</v>
      </c>
      <c r="G14" s="15">
        <f t="shared" si="0"/>
        <v>-0.000369096304607856</v>
      </c>
      <c r="H14" s="14">
        <v>6.7676</v>
      </c>
      <c r="I14" s="11">
        <v>6.807166499999999</v>
      </c>
      <c r="J14" s="11">
        <v>6.7394335</v>
      </c>
      <c r="K14" s="8">
        <f t="shared" si="1"/>
        <v>0.007438236075445026</v>
      </c>
      <c r="L14" s="41"/>
    </row>
    <row r="15" spans="1:12" ht="14.25">
      <c r="A15" s="22">
        <v>6</v>
      </c>
      <c r="B15" s="1"/>
      <c r="C15" s="76"/>
      <c r="D15" s="76"/>
      <c r="E15" s="13">
        <v>6.779</v>
      </c>
      <c r="F15" s="10">
        <v>6.7801</v>
      </c>
      <c r="G15" s="15">
        <f t="shared" si="0"/>
        <v>-0.00016226582091755434</v>
      </c>
      <c r="H15" s="10"/>
      <c r="I15" s="11">
        <v>6.812894999999999</v>
      </c>
      <c r="J15" s="11">
        <v>6.745105</v>
      </c>
      <c r="K15" s="8">
        <f t="shared" si="1"/>
        <v>0.006799309744694115</v>
      </c>
      <c r="L15" s="41"/>
    </row>
    <row r="16" spans="1:12" ht="14.25">
      <c r="A16" s="22">
        <v>7</v>
      </c>
      <c r="B16" s="1"/>
      <c r="C16" s="76"/>
      <c r="D16" s="76"/>
      <c r="E16" s="13">
        <v>6.7781</v>
      </c>
      <c r="F16" s="10">
        <v>6.7772</v>
      </c>
      <c r="G16" s="15">
        <f t="shared" si="0"/>
        <v>0.000132780572726954</v>
      </c>
      <c r="H16" s="10"/>
      <c r="I16" s="11">
        <v>6.811990499999999</v>
      </c>
      <c r="J16" s="11">
        <v>6.7442095</v>
      </c>
      <c r="K16" s="8">
        <f t="shared" si="1"/>
        <v>0.007230124535206439</v>
      </c>
      <c r="L16" s="41"/>
    </row>
    <row r="17" spans="1:12" ht="14.25">
      <c r="A17" s="22">
        <v>88</v>
      </c>
      <c r="B17" s="1"/>
      <c r="C17" s="76"/>
      <c r="D17" s="76"/>
      <c r="E17" s="13">
        <v>6.7768</v>
      </c>
      <c r="F17" s="10">
        <v>6.7761</v>
      </c>
      <c r="G17" s="15">
        <f t="shared" si="0"/>
        <v>0.00010329358989495706</v>
      </c>
      <c r="H17" s="10"/>
      <c r="I17" s="11">
        <v>6.810683999999999</v>
      </c>
      <c r="J17" s="11">
        <v>6.742915999999999</v>
      </c>
      <c r="K17" s="8">
        <f t="shared" si="1"/>
        <v>0.0073936335059991976</v>
      </c>
      <c r="L17" s="41"/>
    </row>
    <row r="18" spans="1:12" ht="14.25">
      <c r="A18" s="22">
        <v>9</v>
      </c>
      <c r="B18" s="1"/>
      <c r="C18" s="76"/>
      <c r="D18" s="76"/>
      <c r="E18" s="13">
        <v>6.7753</v>
      </c>
      <c r="F18" s="10">
        <v>6.7735</v>
      </c>
      <c r="G18" s="15">
        <f t="shared" si="0"/>
        <v>0.00026567089280169994</v>
      </c>
      <c r="H18" s="10"/>
      <c r="I18" s="11">
        <v>6.809176499999999</v>
      </c>
      <c r="J18" s="11">
        <v>6.7414235</v>
      </c>
      <c r="K18" s="8">
        <f t="shared" si="1"/>
        <v>0.0077803203661326314</v>
      </c>
      <c r="L18" s="41"/>
    </row>
    <row r="19" spans="1:12" ht="14.25">
      <c r="A19" s="22">
        <v>12</v>
      </c>
      <c r="B19" s="1"/>
      <c r="C19" s="76"/>
      <c r="D19" s="76"/>
      <c r="E19" s="16">
        <v>6.7718</v>
      </c>
      <c r="F19" s="14">
        <v>6.7711</v>
      </c>
      <c r="G19" s="15">
        <f t="shared" si="0"/>
        <v>0.00010336985734961827</v>
      </c>
      <c r="H19" s="10"/>
      <c r="I19" s="11">
        <v>6.8056589999999995</v>
      </c>
      <c r="J19" s="11">
        <v>6.737941</v>
      </c>
      <c r="K19" s="8">
        <f t="shared" si="1"/>
        <v>0.008137525660527833</v>
      </c>
      <c r="L19" s="41"/>
    </row>
    <row r="20" spans="1:12" ht="14.25">
      <c r="A20" s="22">
        <v>13</v>
      </c>
      <c r="B20" s="1"/>
      <c r="C20" s="76"/>
      <c r="D20" s="76"/>
      <c r="E20" s="13">
        <v>6.7802</v>
      </c>
      <c r="F20" s="10">
        <v>6.772</v>
      </c>
      <c r="G20" s="15">
        <f t="shared" si="0"/>
        <v>0.001209403852393667</v>
      </c>
      <c r="H20" s="10"/>
      <c r="I20" s="11">
        <v>6.814100999999999</v>
      </c>
      <c r="J20" s="11">
        <v>6.746299</v>
      </c>
      <c r="K20" s="8">
        <f t="shared" si="1"/>
        <v>0.00800354400472525</v>
      </c>
      <c r="L20" s="41"/>
    </row>
    <row r="21" spans="1:12" ht="14.25">
      <c r="A21" s="22">
        <v>14</v>
      </c>
      <c r="B21" s="1"/>
      <c r="C21" s="76"/>
      <c r="D21" s="76"/>
      <c r="E21" s="13">
        <v>6.7755</v>
      </c>
      <c r="F21" s="10">
        <v>6.7745</v>
      </c>
      <c r="G21" s="15">
        <f t="shared" si="0"/>
        <v>0.0001475905837208079</v>
      </c>
      <c r="H21" s="10"/>
      <c r="I21" s="11">
        <v>6.809377499999999</v>
      </c>
      <c r="J21" s="11">
        <v>6.7416225</v>
      </c>
      <c r="K21" s="8">
        <f t="shared" si="1"/>
        <v>0.007631559524688303</v>
      </c>
      <c r="L21" s="41"/>
    </row>
    <row r="22" spans="1:12" ht="14.25">
      <c r="A22" s="22">
        <v>15</v>
      </c>
      <c r="B22" s="1"/>
      <c r="C22" s="76"/>
      <c r="D22" s="76"/>
      <c r="E22" s="13">
        <v>6.7741</v>
      </c>
      <c r="F22" s="10">
        <v>6.7785</v>
      </c>
      <c r="G22" s="15">
        <f t="shared" si="0"/>
        <v>-0.0006495327792622494</v>
      </c>
      <c r="H22" s="10"/>
      <c r="I22" s="11">
        <v>6.807970499999999</v>
      </c>
      <c r="J22" s="11">
        <v>6.7402295</v>
      </c>
      <c r="K22" s="8">
        <f t="shared" si="1"/>
        <v>0.007036955078557172</v>
      </c>
      <c r="L22" s="41"/>
    </row>
    <row r="23" spans="1:12" ht="14.25">
      <c r="A23" s="22">
        <v>16</v>
      </c>
      <c r="B23" s="1"/>
      <c r="C23" s="76"/>
      <c r="D23" s="76"/>
      <c r="E23" s="16">
        <v>6.7718</v>
      </c>
      <c r="F23" s="10">
        <v>6.775</v>
      </c>
      <c r="G23" s="15">
        <f t="shared" si="0"/>
        <v>-0.0004725479193125219</v>
      </c>
      <c r="H23" s="10"/>
      <c r="I23" s="11">
        <v>6.8056589999999995</v>
      </c>
      <c r="J23" s="11">
        <v>6.737941</v>
      </c>
      <c r="K23" s="8">
        <f t="shared" si="1"/>
        <v>0.007557195571955777</v>
      </c>
      <c r="L23" s="41"/>
    </row>
    <row r="24" spans="1:12" ht="14.25">
      <c r="A24" s="22">
        <v>19</v>
      </c>
      <c r="B24" s="1"/>
      <c r="C24" s="76"/>
      <c r="D24" s="76"/>
      <c r="E24" s="13">
        <v>6.78</v>
      </c>
      <c r="F24" s="10">
        <v>6.778</v>
      </c>
      <c r="G24" s="15">
        <f t="shared" si="0"/>
        <v>0.0002949852507375616</v>
      </c>
      <c r="H24" s="10"/>
      <c r="I24" s="11">
        <v>6.813899999999999</v>
      </c>
      <c r="J24" s="11">
        <v>6.7461</v>
      </c>
      <c r="K24" s="8">
        <f t="shared" si="1"/>
        <v>0.007111242254352446</v>
      </c>
      <c r="L24" s="41"/>
    </row>
    <row r="25" spans="1:12" ht="14.25">
      <c r="A25" s="22">
        <v>20</v>
      </c>
      <c r="B25" s="1"/>
      <c r="C25" s="76"/>
      <c r="D25" s="76"/>
      <c r="E25" s="13">
        <v>6.7812</v>
      </c>
      <c r="F25" s="10">
        <v>6.7781</v>
      </c>
      <c r="G25" s="15">
        <f t="shared" si="0"/>
        <v>0.00045714622780627034</v>
      </c>
      <c r="H25" s="10"/>
      <c r="I25" s="11">
        <v>6.815105999999999</v>
      </c>
      <c r="J25" s="11">
        <v>6.747294</v>
      </c>
      <c r="K25" s="8">
        <f t="shared" si="1"/>
        <v>0.007096383942402751</v>
      </c>
      <c r="L25" s="41"/>
    </row>
    <row r="26" spans="1:12" ht="14.25">
      <c r="A26" s="22">
        <v>21</v>
      </c>
      <c r="B26" s="1"/>
      <c r="C26" s="76"/>
      <c r="D26" s="76"/>
      <c r="E26" s="13">
        <v>6.7802</v>
      </c>
      <c r="F26" s="10">
        <v>6.7769</v>
      </c>
      <c r="G26" s="15">
        <f t="shared" si="0"/>
        <v>0.0004867113064510508</v>
      </c>
      <c r="H26" s="10"/>
      <c r="I26" s="11">
        <v>6.814100999999999</v>
      </c>
      <c r="J26" s="11">
        <v>6.746299</v>
      </c>
      <c r="K26" s="8">
        <f t="shared" si="1"/>
        <v>0.007274712626717195</v>
      </c>
      <c r="L26" s="41"/>
    </row>
    <row r="27" spans="1:12" ht="14.25">
      <c r="A27" s="22">
        <v>22</v>
      </c>
      <c r="B27" s="1"/>
      <c r="C27" s="76"/>
      <c r="D27" s="76"/>
      <c r="E27" s="13">
        <v>6.7859</v>
      </c>
      <c r="F27" s="10">
        <v>6.78</v>
      </c>
      <c r="G27" s="15">
        <f t="shared" si="0"/>
        <v>0.0008694498887398241</v>
      </c>
      <c r="H27" s="10"/>
      <c r="I27" s="11">
        <v>6.819829499999999</v>
      </c>
      <c r="J27" s="11">
        <v>6.7519705</v>
      </c>
      <c r="K27" s="8">
        <f t="shared" si="1"/>
        <v>0.006814159292035438</v>
      </c>
      <c r="L27" s="41"/>
    </row>
    <row r="28" spans="1:12" ht="14.25">
      <c r="A28" s="22">
        <v>23</v>
      </c>
      <c r="B28" s="1"/>
      <c r="C28" s="76"/>
      <c r="D28" s="76"/>
      <c r="E28" s="13">
        <v>6.779</v>
      </c>
      <c r="F28" s="10">
        <v>6.7803</v>
      </c>
      <c r="G28" s="15">
        <f t="shared" si="0"/>
        <v>-0.00019176869744807833</v>
      </c>
      <c r="H28" s="10"/>
      <c r="I28" s="11">
        <v>6.812894999999999</v>
      </c>
      <c r="J28" s="11">
        <v>6.745105</v>
      </c>
      <c r="K28" s="8">
        <f t="shared" si="1"/>
        <v>0.006769611964072331</v>
      </c>
      <c r="L28" s="41"/>
    </row>
    <row r="29" spans="1:12" ht="14.25">
      <c r="A29" s="22">
        <v>26</v>
      </c>
      <c r="B29" s="1"/>
      <c r="C29" s="76"/>
      <c r="D29" s="76"/>
      <c r="E29" s="13">
        <v>6.7778</v>
      </c>
      <c r="F29" s="10">
        <v>6.7795</v>
      </c>
      <c r="G29" s="15">
        <f t="shared" si="0"/>
        <v>-0.00025081884977420265</v>
      </c>
      <c r="H29" s="10"/>
      <c r="I29" s="11">
        <v>6.811688999999999</v>
      </c>
      <c r="J29" s="11">
        <v>6.743911</v>
      </c>
      <c r="K29" s="8">
        <f t="shared" si="1"/>
        <v>0.006888413599823062</v>
      </c>
      <c r="L29" s="41"/>
    </row>
    <row r="30" spans="1:12" ht="14.25">
      <c r="A30" s="22">
        <v>27</v>
      </c>
      <c r="B30" s="1"/>
      <c r="C30" s="76"/>
      <c r="D30" s="76"/>
      <c r="E30" s="13">
        <v>6.7742</v>
      </c>
      <c r="F30" s="10">
        <v>6.7786</v>
      </c>
      <c r="G30" s="15">
        <f t="shared" si="0"/>
        <v>-0.0006495231909302227</v>
      </c>
      <c r="H30" s="10"/>
      <c r="I30" s="11">
        <v>6.808071</v>
      </c>
      <c r="J30" s="11">
        <v>6.740329</v>
      </c>
      <c r="K30" s="8">
        <f t="shared" si="1"/>
        <v>0.007022098958487044</v>
      </c>
      <c r="L30" s="41"/>
    </row>
    <row r="31" spans="1:12" ht="14.25">
      <c r="A31" s="22">
        <v>28</v>
      </c>
      <c r="B31" s="1"/>
      <c r="C31" s="76"/>
      <c r="D31" s="76"/>
      <c r="E31" s="13">
        <v>6.7785</v>
      </c>
      <c r="F31" s="10">
        <v>6.778</v>
      </c>
      <c r="G31" s="15">
        <f t="shared" si="0"/>
        <v>7.376263185079458E-05</v>
      </c>
      <c r="H31" s="10"/>
      <c r="I31" s="11">
        <v>6.8123925</v>
      </c>
      <c r="J31" s="11">
        <v>6.7446075</v>
      </c>
      <c r="K31" s="8">
        <f t="shared" si="1"/>
        <v>0.007111242254352446</v>
      </c>
      <c r="L31" s="41"/>
    </row>
    <row r="32" spans="1:12" ht="14.25">
      <c r="A32" s="22">
        <v>29</v>
      </c>
      <c r="B32" s="1"/>
      <c r="C32" s="76"/>
      <c r="D32" s="76"/>
      <c r="E32" s="13">
        <v>6.7787</v>
      </c>
      <c r="F32" s="10">
        <v>6.7761</v>
      </c>
      <c r="G32" s="15">
        <f t="shared" si="0"/>
        <v>0.0003835543688318052</v>
      </c>
      <c r="H32" s="10"/>
      <c r="I32" s="11">
        <v>6.812593499999999</v>
      </c>
      <c r="J32" s="11">
        <v>6.744806499999999</v>
      </c>
      <c r="K32" s="8">
        <f t="shared" si="1"/>
        <v>0.0073936335059991976</v>
      </c>
      <c r="L32" s="41"/>
    </row>
    <row r="33" spans="1:12" ht="14.25">
      <c r="A33" s="22">
        <v>30</v>
      </c>
      <c r="B33" s="1"/>
      <c r="C33" s="76"/>
      <c r="D33" s="76"/>
      <c r="E33" s="13">
        <v>6.775</v>
      </c>
      <c r="F33" s="10">
        <v>6.775</v>
      </c>
      <c r="G33" s="15">
        <f t="shared" si="0"/>
        <v>0</v>
      </c>
      <c r="H33" s="10"/>
      <c r="I33" s="11">
        <v>6.808875</v>
      </c>
      <c r="J33" s="11">
        <v>6.741125</v>
      </c>
      <c r="K33" s="8">
        <f t="shared" si="1"/>
        <v>0.007557195571955777</v>
      </c>
      <c r="L33" s="41"/>
    </row>
    <row r="34" spans="1:12" ht="14.25">
      <c r="A34" s="23" t="s">
        <v>8</v>
      </c>
      <c r="B34" s="1">
        <v>8</v>
      </c>
      <c r="C34" s="77">
        <v>6.9</v>
      </c>
      <c r="D34" s="77">
        <v>6.45</v>
      </c>
      <c r="E34" s="13">
        <v>6.7742</v>
      </c>
      <c r="F34" s="10">
        <v>6.7742</v>
      </c>
      <c r="G34" s="15">
        <f t="shared" si="0"/>
        <v>0</v>
      </c>
      <c r="H34" s="10"/>
      <c r="I34" s="11">
        <v>6.808071</v>
      </c>
      <c r="J34" s="11">
        <v>6.740329</v>
      </c>
      <c r="K34" s="8">
        <f t="shared" si="1"/>
        <v>0.007676183165539863</v>
      </c>
      <c r="L34" s="42"/>
    </row>
    <row r="35" spans="1:12" ht="14.25">
      <c r="A35" s="22">
        <v>3</v>
      </c>
      <c r="B35" s="1"/>
      <c r="C35" s="76"/>
      <c r="D35" s="76"/>
      <c r="E35" s="13">
        <v>6.7722</v>
      </c>
      <c r="F35" s="10">
        <v>6.773</v>
      </c>
      <c r="G35" s="15">
        <f t="shared" si="0"/>
        <v>-0.00011813000206726203</v>
      </c>
      <c r="H35" s="10"/>
      <c r="I35" s="11">
        <v>6.806060999999999</v>
      </c>
      <c r="J35" s="11">
        <v>6.738339</v>
      </c>
      <c r="K35" s="8">
        <f t="shared" si="1"/>
        <v>0.007854717259707655</v>
      </c>
      <c r="L35" s="41"/>
    </row>
    <row r="36" spans="1:12" ht="14.25">
      <c r="A36" s="22">
        <v>4</v>
      </c>
      <c r="B36" s="1"/>
      <c r="C36" s="76"/>
      <c r="D36" s="76"/>
      <c r="E36" s="17">
        <v>6.7715</v>
      </c>
      <c r="F36" s="10">
        <v>6.7722</v>
      </c>
      <c r="G36" s="15">
        <f t="shared" si="0"/>
        <v>-0.00010337443697853429</v>
      </c>
      <c r="H36" s="10"/>
      <c r="I36" s="11">
        <v>6.805357499999999</v>
      </c>
      <c r="J36" s="11">
        <v>6.7376425</v>
      </c>
      <c r="K36" s="8">
        <f t="shared" si="1"/>
        <v>0.007973775139541006</v>
      </c>
      <c r="L36" s="41"/>
    </row>
    <row r="37" spans="1:12" ht="14.25">
      <c r="A37" s="22">
        <v>5</v>
      </c>
      <c r="B37" s="1"/>
      <c r="C37" s="76"/>
      <c r="D37" s="76"/>
      <c r="E37" s="13">
        <v>6.7783</v>
      </c>
      <c r="F37" s="10">
        <v>6.7719</v>
      </c>
      <c r="G37" s="15">
        <f t="shared" si="0"/>
        <v>0.0009441895460513969</v>
      </c>
      <c r="H37" s="10"/>
      <c r="I37" s="11">
        <v>6.812191499999999</v>
      </c>
      <c r="J37" s="11">
        <v>6.7444085</v>
      </c>
      <c r="K37" s="8">
        <f t="shared" si="1"/>
        <v>0.008018429096708468</v>
      </c>
      <c r="L37" s="41"/>
    </row>
    <row r="38" spans="1:12" ht="14.25">
      <c r="A38" s="22">
        <v>6</v>
      </c>
      <c r="B38" s="1"/>
      <c r="C38" s="76"/>
      <c r="D38" s="76"/>
      <c r="E38" s="13">
        <v>6.773</v>
      </c>
      <c r="F38" s="14">
        <v>6.7683</v>
      </c>
      <c r="G38" s="15">
        <f t="shared" si="0"/>
        <v>0.0006939317879816484</v>
      </c>
      <c r="H38" s="10"/>
      <c r="I38" s="11">
        <v>6.806864999999999</v>
      </c>
      <c r="J38" s="11">
        <v>6.739135</v>
      </c>
      <c r="K38" s="8">
        <f t="shared" si="1"/>
        <v>0.008554585346394195</v>
      </c>
      <c r="L38" s="41"/>
    </row>
    <row r="39" spans="1:12" ht="14.25">
      <c r="A39" s="22">
        <v>9</v>
      </c>
      <c r="B39" s="1"/>
      <c r="C39" s="76"/>
      <c r="D39" s="76"/>
      <c r="E39" s="17">
        <v>6.7685</v>
      </c>
      <c r="F39" s="14">
        <v>6.7671</v>
      </c>
      <c r="G39" s="15">
        <f t="shared" si="0"/>
        <v>0.0002068405111915919</v>
      </c>
      <c r="H39" s="16">
        <v>6.7644</v>
      </c>
      <c r="I39" s="11">
        <v>6.8023425</v>
      </c>
      <c r="J39" s="11">
        <v>6.7346575</v>
      </c>
      <c r="K39" s="8">
        <f t="shared" si="1"/>
        <v>0.00873343086403322</v>
      </c>
      <c r="L39" s="41"/>
    </row>
    <row r="40" spans="1:12" ht="14.25">
      <c r="A40" s="22">
        <v>10</v>
      </c>
      <c r="B40" s="1"/>
      <c r="C40" s="76"/>
      <c r="D40" s="76"/>
      <c r="E40" s="13">
        <v>6.7745</v>
      </c>
      <c r="F40" s="13">
        <v>6.772</v>
      </c>
      <c r="G40" s="15">
        <f t="shared" si="0"/>
        <v>0.0003690309247914241</v>
      </c>
      <c r="H40" s="10"/>
      <c r="I40" s="11">
        <v>6.808372499999999</v>
      </c>
      <c r="J40" s="11">
        <v>6.7406274999999996</v>
      </c>
      <c r="K40" s="8">
        <f t="shared" si="1"/>
        <v>0.00800354400472525</v>
      </c>
      <c r="L40" s="41"/>
    </row>
    <row r="41" spans="1:12" ht="14.25">
      <c r="A41" s="22">
        <v>11</v>
      </c>
      <c r="B41" s="1"/>
      <c r="C41" s="76"/>
      <c r="D41" s="76"/>
      <c r="E41" s="13">
        <v>6.7768</v>
      </c>
      <c r="F41" s="13">
        <v>6.775</v>
      </c>
      <c r="G41" s="15">
        <f t="shared" si="0"/>
        <v>0.0002656120883011684</v>
      </c>
      <c r="H41" s="10"/>
      <c r="I41" s="11">
        <v>6.810683999999999</v>
      </c>
      <c r="J41" s="11">
        <v>6.742915999999999</v>
      </c>
      <c r="K41" s="8">
        <f t="shared" si="1"/>
        <v>0.007557195571955777</v>
      </c>
      <c r="L41" s="41"/>
    </row>
    <row r="42" spans="1:12" ht="14.25">
      <c r="A42" s="22">
        <v>12</v>
      </c>
      <c r="B42" s="1"/>
      <c r="C42" s="76"/>
      <c r="D42" s="76"/>
      <c r="E42" s="19">
        <v>6.8015</v>
      </c>
      <c r="F42" s="13">
        <v>6.7851</v>
      </c>
      <c r="G42" s="15">
        <f t="shared" si="0"/>
        <v>0.0024112328162905197</v>
      </c>
      <c r="H42" s="10"/>
      <c r="I42" s="11">
        <v>6.835507499999999</v>
      </c>
      <c r="J42" s="11">
        <v>6.7674924999999995</v>
      </c>
      <c r="K42" s="8">
        <f t="shared" si="1"/>
        <v>0.006057390458504619</v>
      </c>
      <c r="L42" s="41"/>
    </row>
    <row r="43" spans="1:12" ht="14.25">
      <c r="A43" s="22">
        <v>13</v>
      </c>
      <c r="B43" s="1"/>
      <c r="C43" s="76"/>
      <c r="D43" s="76"/>
      <c r="E43" s="19">
        <v>6.8035</v>
      </c>
      <c r="F43" s="13">
        <v>6.7957</v>
      </c>
      <c r="G43" s="15">
        <f t="shared" si="0"/>
        <v>0.0011464687293304308</v>
      </c>
      <c r="H43" s="10"/>
      <c r="I43" s="11">
        <v>6.837517499999999</v>
      </c>
      <c r="J43" s="11">
        <v>6.7694825</v>
      </c>
      <c r="K43" s="8">
        <f t="shared" si="1"/>
        <v>0.004488132201244888</v>
      </c>
      <c r="L43" s="41"/>
    </row>
    <row r="44" spans="1:12" ht="14.25">
      <c r="A44" s="22">
        <v>16</v>
      </c>
      <c r="B44" s="1"/>
      <c r="C44" s="76"/>
      <c r="D44" s="76"/>
      <c r="E44" s="19">
        <v>6.8064</v>
      </c>
      <c r="F44" s="19">
        <v>6.8082</v>
      </c>
      <c r="G44" s="15">
        <f t="shared" si="0"/>
        <v>-0.00026445698166435206</v>
      </c>
      <c r="H44" s="10"/>
      <c r="I44" s="11">
        <v>6.840431999999999</v>
      </c>
      <c r="J44" s="11">
        <v>6.772368</v>
      </c>
      <c r="K44" s="8">
        <f t="shared" si="1"/>
        <v>0.002643870626597211</v>
      </c>
      <c r="L44" s="41"/>
    </row>
    <row r="45" spans="1:12" ht="14.25">
      <c r="A45" s="22">
        <v>17</v>
      </c>
      <c r="B45" s="1"/>
      <c r="C45" s="76"/>
      <c r="D45" s="76"/>
      <c r="E45" s="13">
        <v>6.7979</v>
      </c>
      <c r="F45" s="13">
        <v>6.7921</v>
      </c>
      <c r="G45" s="15">
        <f t="shared" si="0"/>
        <v>0.0008532046661470003</v>
      </c>
      <c r="H45" s="10"/>
      <c r="I45" s="11">
        <v>6.8318895</v>
      </c>
      <c r="J45" s="11">
        <v>6.763910500000001</v>
      </c>
      <c r="K45" s="8">
        <f t="shared" si="1"/>
        <v>0.005020538566864463</v>
      </c>
      <c r="L45" s="41"/>
    </row>
    <row r="46" spans="1:12" ht="14.25">
      <c r="A46" s="22">
        <v>18</v>
      </c>
      <c r="B46" s="1"/>
      <c r="C46" s="76"/>
      <c r="D46" s="76"/>
      <c r="E46" s="13">
        <v>6.7895</v>
      </c>
      <c r="F46" s="13">
        <v>6.7917</v>
      </c>
      <c r="G46" s="15">
        <f t="shared" si="0"/>
        <v>-0.00032402975182256626</v>
      </c>
      <c r="H46" s="10"/>
      <c r="I46" s="11">
        <v>6.823447499999999</v>
      </c>
      <c r="J46" s="11">
        <v>6.7555525</v>
      </c>
      <c r="K46" s="8">
        <f t="shared" si="1"/>
        <v>0.0050797296700384464</v>
      </c>
      <c r="L46" s="41"/>
    </row>
    <row r="47" spans="1:12" ht="14.25">
      <c r="A47" s="22">
        <v>19</v>
      </c>
      <c r="B47" s="1"/>
      <c r="C47" s="76"/>
      <c r="D47" s="76"/>
      <c r="E47" s="13">
        <v>6.7898</v>
      </c>
      <c r="F47" s="13">
        <v>6.7902</v>
      </c>
      <c r="G47" s="15">
        <f t="shared" si="0"/>
        <v>-5.89118972576447E-05</v>
      </c>
      <c r="H47" s="10"/>
      <c r="I47" s="11">
        <v>6.8237489999999985</v>
      </c>
      <c r="J47" s="11">
        <v>6.755851</v>
      </c>
      <c r="K47" s="8">
        <f t="shared" si="1"/>
        <v>0.005301758416541569</v>
      </c>
      <c r="L47" s="41"/>
    </row>
    <row r="48" spans="1:12" ht="14.25">
      <c r="A48" s="22">
        <v>20</v>
      </c>
      <c r="B48" s="1"/>
      <c r="C48" s="76"/>
      <c r="D48" s="76"/>
      <c r="E48" s="13">
        <v>6.7884</v>
      </c>
      <c r="F48" s="13">
        <v>6.7902</v>
      </c>
      <c r="G48" s="15">
        <f t="shared" si="0"/>
        <v>-0.0002651582110658414</v>
      </c>
      <c r="H48" s="10"/>
      <c r="I48" s="11">
        <v>6.822342</v>
      </c>
      <c r="J48" s="11">
        <v>6.7544580000000005</v>
      </c>
      <c r="K48" s="8">
        <f t="shared" si="1"/>
        <v>0.005301758416541569</v>
      </c>
      <c r="L48" s="41"/>
    </row>
    <row r="49" spans="1:12" ht="14.25">
      <c r="A49" s="22">
        <v>23</v>
      </c>
      <c r="B49" s="1"/>
      <c r="C49" s="76"/>
      <c r="D49" s="76"/>
      <c r="E49" s="13">
        <v>6.7989</v>
      </c>
      <c r="F49" s="13">
        <v>6.8003</v>
      </c>
      <c r="G49" s="15">
        <f t="shared" si="0"/>
        <v>-0.00020591566282785303</v>
      </c>
      <c r="H49" s="10"/>
      <c r="I49" s="11">
        <v>6.832894499999999</v>
      </c>
      <c r="J49" s="11">
        <v>6.764905499999999</v>
      </c>
      <c r="K49" s="8">
        <f t="shared" si="1"/>
        <v>0.003808655500492586</v>
      </c>
      <c r="L49" s="41"/>
    </row>
    <row r="50" spans="1:12" ht="14.25">
      <c r="A50" s="22">
        <v>24</v>
      </c>
      <c r="B50" s="1"/>
      <c r="C50" s="76"/>
      <c r="D50" s="76"/>
      <c r="E50" s="13">
        <v>6.7999</v>
      </c>
      <c r="F50" s="13">
        <v>6.7972</v>
      </c>
      <c r="G50" s="15">
        <f t="shared" si="0"/>
        <v>0.0003970646627156171</v>
      </c>
      <c r="H50" s="10"/>
      <c r="I50" s="11">
        <v>6.833899499999999</v>
      </c>
      <c r="J50" s="11">
        <v>6.7659005</v>
      </c>
      <c r="K50" s="8">
        <f t="shared" si="1"/>
        <v>0.00426646266109576</v>
      </c>
      <c r="L50" s="41"/>
    </row>
    <row r="51" spans="1:12" ht="14.25">
      <c r="A51" s="22">
        <v>25</v>
      </c>
      <c r="B51" s="1"/>
      <c r="C51" s="76"/>
      <c r="D51" s="76"/>
      <c r="E51" s="13">
        <v>6.8007</v>
      </c>
      <c r="F51" s="13">
        <v>6.7986</v>
      </c>
      <c r="G51" s="15">
        <f t="shared" si="0"/>
        <v>0.00030879174202648945</v>
      </c>
      <c r="H51" s="10"/>
      <c r="I51" s="11">
        <v>6.834703499999999</v>
      </c>
      <c r="J51" s="11">
        <v>6.7666965</v>
      </c>
      <c r="K51" s="8">
        <f t="shared" si="1"/>
        <v>0.004059659341629107</v>
      </c>
      <c r="L51" s="41"/>
    </row>
    <row r="52" spans="1:12" ht="14.25">
      <c r="A52" s="22">
        <v>26</v>
      </c>
      <c r="B52" s="1"/>
      <c r="C52" s="76"/>
      <c r="D52" s="76"/>
      <c r="E52" s="13">
        <v>6.8041</v>
      </c>
      <c r="F52" s="13">
        <v>6.7998</v>
      </c>
      <c r="G52" s="15">
        <f t="shared" si="0"/>
        <v>0.0006319718992959757</v>
      </c>
      <c r="H52" s="10"/>
      <c r="I52" s="11">
        <v>6.8381205</v>
      </c>
      <c r="J52" s="11">
        <v>6.7700795</v>
      </c>
      <c r="K52" s="8">
        <f t="shared" si="1"/>
        <v>0.0038824671313861803</v>
      </c>
      <c r="L52" s="41"/>
    </row>
    <row r="53" spans="1:12" ht="14.25">
      <c r="A53" s="22">
        <v>27</v>
      </c>
      <c r="B53" s="1"/>
      <c r="C53" s="76"/>
      <c r="D53" s="76"/>
      <c r="E53" s="13">
        <v>6.8001</v>
      </c>
      <c r="F53" s="13">
        <v>6.7982</v>
      </c>
      <c r="G53" s="15">
        <f t="shared" si="0"/>
        <v>0.00027940765576977</v>
      </c>
      <c r="H53" s="10"/>
      <c r="I53" s="11">
        <v>6.834100499999999</v>
      </c>
      <c r="J53" s="11">
        <v>6.766099499999999</v>
      </c>
      <c r="K53" s="8">
        <f t="shared" si="1"/>
        <v>0.004118737312818199</v>
      </c>
      <c r="L53" s="41"/>
    </row>
    <row r="54" spans="1:12" ht="14.25">
      <c r="A54" s="22">
        <v>30</v>
      </c>
      <c r="B54" s="1"/>
      <c r="C54" s="76"/>
      <c r="D54" s="76"/>
      <c r="E54" s="13">
        <v>6.8025</v>
      </c>
      <c r="F54" s="13">
        <v>6.803</v>
      </c>
      <c r="G54" s="15">
        <f t="shared" si="0"/>
        <v>-7.350238882759615E-05</v>
      </c>
      <c r="H54" s="10"/>
      <c r="I54" s="11">
        <v>6.8365124999999995</v>
      </c>
      <c r="J54" s="11">
        <v>6.7684875</v>
      </c>
      <c r="K54" s="8">
        <f t="shared" si="1"/>
        <v>0.003410260179332658</v>
      </c>
      <c r="L54" s="41"/>
    </row>
    <row r="55" spans="1:12" ht="14.25">
      <c r="A55" s="22">
        <v>31</v>
      </c>
      <c r="B55" s="1"/>
      <c r="C55" s="76"/>
      <c r="D55" s="76"/>
      <c r="E55" s="19">
        <v>6.8105</v>
      </c>
      <c r="F55" s="13">
        <v>6.8074</v>
      </c>
      <c r="G55" s="15">
        <f t="shared" si="0"/>
        <v>0.00045517950223917196</v>
      </c>
      <c r="H55" s="10"/>
      <c r="I55" s="11">
        <v>6.8445525</v>
      </c>
      <c r="J55" s="11">
        <v>6.776447500000001</v>
      </c>
      <c r="K55" s="8">
        <f t="shared" si="1"/>
        <v>0.0027617005023943264</v>
      </c>
      <c r="L55" s="41"/>
    </row>
    <row r="56" spans="1:12" ht="14.25">
      <c r="A56" s="23" t="s">
        <v>9</v>
      </c>
      <c r="B56" s="12">
        <v>9</v>
      </c>
      <c r="C56" s="77">
        <v>6.9</v>
      </c>
      <c r="D56" s="77">
        <v>6.45</v>
      </c>
      <c r="E56" s="19">
        <v>6.8126</v>
      </c>
      <c r="F56" s="19">
        <v>6.8115</v>
      </c>
      <c r="G56" s="15">
        <f t="shared" si="0"/>
        <v>0.00016146551977220164</v>
      </c>
      <c r="H56" s="10"/>
      <c r="I56" s="11">
        <v>6.846662999999999</v>
      </c>
      <c r="J56" s="11">
        <v>6.778537</v>
      </c>
      <c r="K56" s="8">
        <f t="shared" si="1"/>
        <v>0.0021581149526537224</v>
      </c>
      <c r="L56" s="42"/>
    </row>
    <row r="57" spans="1:12" ht="14.25">
      <c r="A57" s="22">
        <v>2</v>
      </c>
      <c r="B57" s="1"/>
      <c r="C57" s="76"/>
      <c r="D57" s="76"/>
      <c r="E57" s="13">
        <v>6.8003</v>
      </c>
      <c r="F57" s="13">
        <v>6.8084</v>
      </c>
      <c r="G57" s="15">
        <f t="shared" si="0"/>
        <v>-0.001191123921003452</v>
      </c>
      <c r="H57" s="10"/>
      <c r="I57" s="11">
        <v>6.8343015</v>
      </c>
      <c r="J57" s="11">
        <v>6.7662984999999995</v>
      </c>
      <c r="K57" s="8">
        <f t="shared" si="1"/>
        <v>0.0026144174842841483</v>
      </c>
      <c r="L57" s="41"/>
    </row>
    <row r="58" spans="1:12" ht="14.25">
      <c r="A58" s="22">
        <v>3</v>
      </c>
      <c r="B58" s="1"/>
      <c r="C58" s="76"/>
      <c r="D58" s="76"/>
      <c r="E58" s="13">
        <v>6.7973</v>
      </c>
      <c r="F58" s="13">
        <v>6.8038</v>
      </c>
      <c r="G58" s="15">
        <f t="shared" si="0"/>
        <v>-0.0009562620452238316</v>
      </c>
      <c r="H58" s="10"/>
      <c r="I58" s="11">
        <v>6.831286499999999</v>
      </c>
      <c r="J58" s="11">
        <v>6.7633135</v>
      </c>
      <c r="K58" s="8">
        <f t="shared" si="1"/>
        <v>0.0032922778447339596</v>
      </c>
      <c r="L58" s="41"/>
    </row>
    <row r="59" spans="1:12" ht="14.25">
      <c r="A59" s="22">
        <v>6</v>
      </c>
      <c r="B59" s="1"/>
      <c r="C59" s="76"/>
      <c r="D59" s="76"/>
      <c r="E59" s="13">
        <v>6.7838</v>
      </c>
      <c r="F59" s="13">
        <v>6.7874</v>
      </c>
      <c r="G59" s="15">
        <f t="shared" si="0"/>
        <v>-0.0005306760222883345</v>
      </c>
      <c r="H59" s="10"/>
      <c r="I59" s="11">
        <v>6.817718999999999</v>
      </c>
      <c r="J59" s="11">
        <v>6.749881</v>
      </c>
      <c r="K59" s="8">
        <f t="shared" si="1"/>
        <v>0.005716474644193781</v>
      </c>
      <c r="L59" s="41"/>
    </row>
    <row r="60" spans="1:12" ht="14.25">
      <c r="A60" s="24">
        <v>7</v>
      </c>
      <c r="B60" s="1"/>
      <c r="C60" s="76"/>
      <c r="D60" s="76"/>
      <c r="E60" s="13">
        <v>6.7799</v>
      </c>
      <c r="F60" s="13">
        <v>6.7914</v>
      </c>
      <c r="G60" s="15">
        <f t="shared" si="0"/>
        <v>-0.0016961902092952304</v>
      </c>
      <c r="H60" s="10"/>
      <c r="I60" s="11">
        <v>6.813799499999999</v>
      </c>
      <c r="J60" s="11">
        <v>6.746000499999999</v>
      </c>
      <c r="K60" s="8">
        <f t="shared" si="1"/>
        <v>0.005124127573107096</v>
      </c>
      <c r="L60" s="43"/>
    </row>
    <row r="61" spans="1:12" ht="14.25">
      <c r="A61" s="24">
        <v>8</v>
      </c>
      <c r="B61" s="1"/>
      <c r="C61" s="76"/>
      <c r="D61" s="76"/>
      <c r="E61" s="13">
        <v>6.7907</v>
      </c>
      <c r="F61" s="13">
        <v>6.7943</v>
      </c>
      <c r="G61" s="15">
        <f t="shared" si="0"/>
        <v>-0.0005301368047476112</v>
      </c>
      <c r="H61" s="10"/>
      <c r="I61" s="11">
        <v>6.824653499999999</v>
      </c>
      <c r="J61" s="11">
        <v>6.7567465</v>
      </c>
      <c r="K61" s="8">
        <f t="shared" si="1"/>
        <v>0.004695112079242891</v>
      </c>
      <c r="L61" s="43"/>
    </row>
    <row r="62" spans="1:12" ht="14.25">
      <c r="A62" s="24">
        <v>9</v>
      </c>
      <c r="B62" s="1"/>
      <c r="C62" s="76"/>
      <c r="D62" s="76"/>
      <c r="E62" s="13">
        <v>6.7817</v>
      </c>
      <c r="F62" s="13">
        <v>6.7832</v>
      </c>
      <c r="G62" s="15">
        <f t="shared" si="0"/>
        <v>-0.00022118347906867849</v>
      </c>
      <c r="H62" s="10"/>
      <c r="I62" s="11">
        <v>6.815608499999999</v>
      </c>
      <c r="J62" s="11">
        <v>6.7477915</v>
      </c>
      <c r="K62" s="8">
        <f t="shared" si="1"/>
        <v>0.0063391909423280435</v>
      </c>
      <c r="L62" s="43"/>
    </row>
    <row r="63" spans="1:12" ht="14.25">
      <c r="A63" s="24">
        <v>10</v>
      </c>
      <c r="B63" s="1"/>
      <c r="C63" s="76"/>
      <c r="D63" s="76"/>
      <c r="E63" s="17">
        <v>6.7625</v>
      </c>
      <c r="F63" s="13">
        <v>6.7692</v>
      </c>
      <c r="G63" s="15">
        <f t="shared" si="0"/>
        <v>-0.0009907578558224746</v>
      </c>
      <c r="H63" s="10"/>
      <c r="I63" s="11">
        <v>6.796312499999999</v>
      </c>
      <c r="J63" s="11">
        <v>6.7286875</v>
      </c>
      <c r="K63" s="8">
        <f t="shared" si="1"/>
        <v>0.008420492820421899</v>
      </c>
      <c r="L63" s="43"/>
    </row>
    <row r="64" spans="1:12" ht="14.25">
      <c r="A64" s="22">
        <v>13</v>
      </c>
      <c r="B64" s="1"/>
      <c r="C64" s="76"/>
      <c r="D64" s="76"/>
      <c r="E64" s="17">
        <v>6.7509</v>
      </c>
      <c r="F64" s="17">
        <v>6.7618</v>
      </c>
      <c r="G64" s="15">
        <f t="shared" si="0"/>
        <v>-0.0016145995348768837</v>
      </c>
      <c r="H64" s="17">
        <v>6.7568</v>
      </c>
      <c r="I64" s="11">
        <v>6.784654499999999</v>
      </c>
      <c r="J64" s="11">
        <v>6.7171455</v>
      </c>
      <c r="K64" s="8">
        <f t="shared" si="1"/>
        <v>0.009524091218314545</v>
      </c>
      <c r="L64" s="41"/>
    </row>
    <row r="65" spans="1:12" ht="14.25">
      <c r="A65" s="22">
        <v>14</v>
      </c>
      <c r="B65" s="1"/>
      <c r="C65" s="76"/>
      <c r="D65" s="76"/>
      <c r="E65" s="17">
        <v>6.7378</v>
      </c>
      <c r="F65" s="17">
        <v>6.7463</v>
      </c>
      <c r="G65" s="15">
        <f t="shared" si="0"/>
        <v>-0.0012615393748700956</v>
      </c>
      <c r="H65" s="17">
        <v>6.7435</v>
      </c>
      <c r="I65" s="11">
        <v>6.771488999999999</v>
      </c>
      <c r="J65" s="11">
        <v>6.704111</v>
      </c>
      <c r="K65" s="8">
        <f t="shared" si="1"/>
        <v>0.011843529045550971</v>
      </c>
      <c r="L65" s="41"/>
    </row>
    <row r="66" spans="1:12" ht="14.25">
      <c r="A66" s="22">
        <v>15</v>
      </c>
      <c r="B66" s="1"/>
      <c r="C66" s="76"/>
      <c r="D66" s="76"/>
      <c r="E66" s="17">
        <v>6.725</v>
      </c>
      <c r="F66" s="17">
        <v>6.7422</v>
      </c>
      <c r="G66" s="15">
        <f t="shared" si="0"/>
        <v>-0.002557620817843981</v>
      </c>
      <c r="H66" s="17">
        <v>6.733</v>
      </c>
      <c r="I66" s="11">
        <v>6.7586249999999986</v>
      </c>
      <c r="J66" s="11">
        <v>6.691375</v>
      </c>
      <c r="K66" s="8">
        <f t="shared" si="1"/>
        <v>0.012458841327756431</v>
      </c>
      <c r="L66" s="41"/>
    </row>
    <row r="67" spans="1:12" ht="14.25">
      <c r="A67" s="22">
        <v>16</v>
      </c>
      <c r="B67" s="1"/>
      <c r="C67" s="76"/>
      <c r="D67" s="76"/>
      <c r="E67" s="17">
        <v>6.7181</v>
      </c>
      <c r="F67" s="17">
        <v>6.7248</v>
      </c>
      <c r="G67" s="15">
        <f t="shared" si="0"/>
        <v>-0.0009973057858621295</v>
      </c>
      <c r="H67" s="17">
        <v>6.7242</v>
      </c>
      <c r="I67" s="11">
        <v>6.751690499999999</v>
      </c>
      <c r="J67" s="11">
        <v>6.6845095</v>
      </c>
      <c r="K67" s="8">
        <f t="shared" si="1"/>
        <v>0.01507851534618121</v>
      </c>
      <c r="L67" s="41"/>
    </row>
    <row r="68" spans="1:12" ht="14.25">
      <c r="A68" s="22">
        <v>17</v>
      </c>
      <c r="B68" s="1"/>
      <c r="C68" s="76"/>
      <c r="D68" s="76"/>
      <c r="E68" s="17">
        <v>6.7172</v>
      </c>
      <c r="F68" s="17">
        <v>6.7235</v>
      </c>
      <c r="G68" s="15">
        <f aca="true" t="shared" si="2" ref="G68:G131">+(E68-F68)/E68</f>
        <v>-0.0009378907878281915</v>
      </c>
      <c r="H68" s="10"/>
      <c r="I68" s="11">
        <v>6.750786</v>
      </c>
      <c r="J68" s="11">
        <v>6.683614</v>
      </c>
      <c r="K68" s="8">
        <f t="shared" si="1"/>
        <v>0.015274782479363536</v>
      </c>
      <c r="L68" s="41"/>
    </row>
    <row r="69" spans="1:12" ht="14.25">
      <c r="A69" s="22">
        <v>20</v>
      </c>
      <c r="B69" s="1"/>
      <c r="C69" s="76"/>
      <c r="D69" s="76"/>
      <c r="E69" s="17">
        <v>6.711</v>
      </c>
      <c r="F69" s="17">
        <v>6.7143</v>
      </c>
      <c r="G69" s="15">
        <f t="shared" si="2"/>
        <v>-0.0004917299955296401</v>
      </c>
      <c r="H69" s="10"/>
      <c r="I69" s="11">
        <v>6.744554999999999</v>
      </c>
      <c r="J69" s="11">
        <v>6.6774450000000005</v>
      </c>
      <c r="K69" s="8">
        <f aca="true" t="shared" si="3" ref="K69:K132">+$F$3/F69-1</f>
        <v>0.016665921987400134</v>
      </c>
      <c r="L69" s="41"/>
    </row>
    <row r="70" spans="1:13" ht="14.25">
      <c r="A70" s="22">
        <v>21</v>
      </c>
      <c r="B70" s="1"/>
      <c r="C70" s="76"/>
      <c r="D70" s="76"/>
      <c r="E70" s="17">
        <v>6.6997</v>
      </c>
      <c r="F70" s="17">
        <v>6.7079</v>
      </c>
      <c r="G70" s="15">
        <f t="shared" si="2"/>
        <v>-0.0012239354000926055</v>
      </c>
      <c r="H70" s="17">
        <v>6.6987</v>
      </c>
      <c r="I70" s="11">
        <v>6.733198499999999</v>
      </c>
      <c r="J70" s="11">
        <v>6.6662015</v>
      </c>
      <c r="K70" s="8">
        <f t="shared" si="3"/>
        <v>0.01763592182352136</v>
      </c>
      <c r="L70" s="41"/>
      <c r="M70" s="25" t="s">
        <v>10</v>
      </c>
    </row>
    <row r="71" spans="1:12" ht="14.25">
      <c r="A71" s="22">
        <v>27</v>
      </c>
      <c r="B71" s="1"/>
      <c r="C71" s="76"/>
      <c r="D71" s="76"/>
      <c r="E71" s="13">
        <v>6.7098</v>
      </c>
      <c r="F71" s="17">
        <v>6.6923</v>
      </c>
      <c r="G71" s="15">
        <f t="shared" si="2"/>
        <v>0.0026081254284777595</v>
      </c>
      <c r="H71" s="17">
        <v>6.6859</v>
      </c>
      <c r="I71" s="11">
        <v>6.743348999999999</v>
      </c>
      <c r="J71" s="11">
        <v>6.676251000000001</v>
      </c>
      <c r="K71" s="8">
        <f t="shared" si="3"/>
        <v>0.020008068974791904</v>
      </c>
      <c r="L71" s="41"/>
    </row>
    <row r="72" spans="1:12" ht="14.25">
      <c r="A72" s="22">
        <v>28</v>
      </c>
      <c r="B72" s="1"/>
      <c r="C72" s="76"/>
      <c r="D72" s="76"/>
      <c r="E72" s="13">
        <v>6.7051</v>
      </c>
      <c r="F72" s="17">
        <v>6.6906</v>
      </c>
      <c r="G72" s="15">
        <f t="shared" si="2"/>
        <v>0.002162532997270728</v>
      </c>
      <c r="H72" s="10"/>
      <c r="I72" s="11">
        <v>6.7386254999999995</v>
      </c>
      <c r="J72" s="11">
        <v>6.6715745</v>
      </c>
      <c r="K72" s="8">
        <f t="shared" si="3"/>
        <v>0.020267240606223647</v>
      </c>
      <c r="L72" s="41"/>
    </row>
    <row r="73" spans="1:12" ht="14.25">
      <c r="A73" s="22">
        <v>29</v>
      </c>
      <c r="B73" s="1"/>
      <c r="C73" s="76"/>
      <c r="D73" s="76"/>
      <c r="E73" s="17">
        <v>6.6936</v>
      </c>
      <c r="F73" s="17">
        <v>6.6868</v>
      </c>
      <c r="G73" s="15">
        <f t="shared" si="2"/>
        <v>0.0010158957810446007</v>
      </c>
      <c r="H73" s="17">
        <v>6.6825</v>
      </c>
      <c r="I73" s="11">
        <v>6.727067999999999</v>
      </c>
      <c r="J73" s="11">
        <v>6.660132</v>
      </c>
      <c r="K73" s="8">
        <f t="shared" si="3"/>
        <v>0.020847041933361288</v>
      </c>
      <c r="L73" s="41"/>
    </row>
    <row r="74" spans="1:13" ht="14.25">
      <c r="A74" s="22">
        <v>30</v>
      </c>
      <c r="B74" s="1"/>
      <c r="C74" s="76"/>
      <c r="D74" s="76"/>
      <c r="E74" s="13">
        <v>6.7011</v>
      </c>
      <c r="F74" s="13">
        <v>6.6912</v>
      </c>
      <c r="G74" s="15">
        <f t="shared" si="2"/>
        <v>0.001477369387115551</v>
      </c>
      <c r="H74" s="17">
        <v>6.6821</v>
      </c>
      <c r="I74" s="11">
        <v>6.7346055</v>
      </c>
      <c r="J74" s="11">
        <v>6.6675945</v>
      </c>
      <c r="K74" s="8">
        <f t="shared" si="3"/>
        <v>0.020175753228120374</v>
      </c>
      <c r="L74" s="41"/>
      <c r="M74" s="25" t="s">
        <v>11</v>
      </c>
    </row>
    <row r="75" spans="1:12" ht="14.25">
      <c r="A75" s="23" t="s">
        <v>12</v>
      </c>
      <c r="B75" s="5" t="s">
        <v>31</v>
      </c>
      <c r="C75" s="77">
        <v>6.9</v>
      </c>
      <c r="D75" s="77">
        <v>6.45</v>
      </c>
      <c r="E75" s="17">
        <v>6.683</v>
      </c>
      <c r="F75" s="17">
        <v>6.6706</v>
      </c>
      <c r="G75" s="15">
        <f t="shared" si="2"/>
        <v>0.0018554541373633881</v>
      </c>
      <c r="H75" s="17">
        <v>6.67</v>
      </c>
      <c r="I75" s="11">
        <v>6.716414999999999</v>
      </c>
      <c r="J75" s="11">
        <v>6.649585</v>
      </c>
      <c r="K75" s="8">
        <f t="shared" si="3"/>
        <v>0.02332623751986329</v>
      </c>
      <c r="L75" s="42"/>
    </row>
    <row r="76" spans="1:12" ht="14.25">
      <c r="A76" s="22">
        <v>11</v>
      </c>
      <c r="B76" s="12"/>
      <c r="C76" s="77"/>
      <c r="D76" s="77"/>
      <c r="E76" s="17">
        <v>6.6732</v>
      </c>
      <c r="F76" s="17">
        <v>6.6678</v>
      </c>
      <c r="G76" s="15">
        <f t="shared" si="2"/>
        <v>0.0008092069771623583</v>
      </c>
      <c r="H76" s="10"/>
      <c r="I76" s="11">
        <v>6.706565999999999</v>
      </c>
      <c r="J76" s="11">
        <v>6.639834</v>
      </c>
      <c r="K76" s="8">
        <f t="shared" si="3"/>
        <v>0.02375596148654724</v>
      </c>
      <c r="L76" s="41"/>
    </row>
    <row r="77" spans="1:12" ht="14.25">
      <c r="A77" s="22">
        <v>12</v>
      </c>
      <c r="B77" s="12"/>
      <c r="C77" s="77"/>
      <c r="D77" s="77"/>
      <c r="E77" s="20">
        <v>6.6775</v>
      </c>
      <c r="F77" s="13">
        <v>6.6734</v>
      </c>
      <c r="G77" s="15">
        <f t="shared" si="2"/>
        <v>0.0006140022463497138</v>
      </c>
      <c r="H77" s="10"/>
      <c r="I77" s="11">
        <v>6.710887499999999</v>
      </c>
      <c r="J77" s="11">
        <v>6.6441125</v>
      </c>
      <c r="K77" s="8">
        <f t="shared" si="3"/>
        <v>0.0228968741571014</v>
      </c>
      <c r="L77" s="41"/>
    </row>
    <row r="78" spans="1:12" ht="14.25">
      <c r="A78" s="22">
        <v>13</v>
      </c>
      <c r="B78" s="12"/>
      <c r="C78" s="77"/>
      <c r="D78" s="77"/>
      <c r="E78" s="17">
        <v>6.6693</v>
      </c>
      <c r="F78" s="17">
        <v>6.6641</v>
      </c>
      <c r="G78" s="15">
        <f t="shared" si="2"/>
        <v>0.0007796920216513618</v>
      </c>
      <c r="H78" s="10"/>
      <c r="I78" s="11">
        <v>6.702646499999999</v>
      </c>
      <c r="J78" s="11">
        <v>6.635953499999999</v>
      </c>
      <c r="K78" s="8">
        <f t="shared" si="3"/>
        <v>0.024324364880478955</v>
      </c>
      <c r="L78" s="41"/>
    </row>
    <row r="79" spans="1:12" ht="14.25">
      <c r="A79" s="22">
        <v>14</v>
      </c>
      <c r="B79" s="12"/>
      <c r="C79" s="77"/>
      <c r="D79" s="77"/>
      <c r="E79" s="17">
        <v>6.6582</v>
      </c>
      <c r="F79" s="17">
        <v>6.6508</v>
      </c>
      <c r="G79" s="15">
        <f t="shared" si="2"/>
        <v>0.0011114114925955406</v>
      </c>
      <c r="H79" s="17">
        <v>6.6503</v>
      </c>
      <c r="I79" s="11">
        <v>6.691490999999999</v>
      </c>
      <c r="J79" s="11">
        <v>6.624909</v>
      </c>
      <c r="K79" s="8">
        <f t="shared" si="3"/>
        <v>0.026372767185902424</v>
      </c>
      <c r="L79" s="41"/>
    </row>
    <row r="80" spans="1:12" ht="14.25">
      <c r="A80" s="22">
        <v>15</v>
      </c>
      <c r="B80" s="12"/>
      <c r="C80" s="77"/>
      <c r="D80" s="77"/>
      <c r="E80" s="17">
        <v>6.6497</v>
      </c>
      <c r="F80" s="17">
        <v>6.6412</v>
      </c>
      <c r="G80" s="15">
        <f t="shared" si="2"/>
        <v>0.001278253154277596</v>
      </c>
      <c r="H80" s="17">
        <v>6.6404</v>
      </c>
      <c r="I80" s="11">
        <v>6.682948499999999</v>
      </c>
      <c r="J80" s="11">
        <v>6.6164515</v>
      </c>
      <c r="K80" s="8">
        <f t="shared" si="3"/>
        <v>0.027856411491899102</v>
      </c>
      <c r="L80" s="41"/>
    </row>
    <row r="81" spans="1:12" ht="14.25">
      <c r="A81" s="22">
        <v>18</v>
      </c>
      <c r="B81" s="12"/>
      <c r="C81" s="77"/>
      <c r="D81" s="77"/>
      <c r="E81" s="13">
        <v>6.6541</v>
      </c>
      <c r="F81" s="13">
        <v>6.6441</v>
      </c>
      <c r="G81" s="15">
        <f t="shared" si="2"/>
        <v>0.0015028328399031856</v>
      </c>
      <c r="H81" s="10"/>
      <c r="I81" s="11">
        <v>6.687370499999999</v>
      </c>
      <c r="J81" s="11">
        <v>6.620829499999999</v>
      </c>
      <c r="K81" s="8">
        <f t="shared" si="3"/>
        <v>0.027407775319456373</v>
      </c>
      <c r="L81" s="41"/>
    </row>
    <row r="82" spans="1:12" ht="14.25">
      <c r="A82" s="22">
        <v>19</v>
      </c>
      <c r="B82" s="12"/>
      <c r="C82" s="77"/>
      <c r="D82" s="77"/>
      <c r="E82" s="13">
        <v>6.6553</v>
      </c>
      <c r="F82" s="13">
        <v>6.6447</v>
      </c>
      <c r="G82" s="15">
        <f t="shared" si="2"/>
        <v>0.0015927155800640339</v>
      </c>
      <c r="H82" s="10"/>
      <c r="I82" s="11">
        <v>6.6885765</v>
      </c>
      <c r="J82" s="11">
        <v>6.6220235</v>
      </c>
      <c r="K82" s="8">
        <f t="shared" si="3"/>
        <v>0.027315002934669597</v>
      </c>
      <c r="L82" s="41"/>
    </row>
    <row r="83" spans="1:12" ht="14.25">
      <c r="A83" s="22">
        <v>20</v>
      </c>
      <c r="B83" s="12"/>
      <c r="C83" s="77"/>
      <c r="D83" s="77"/>
      <c r="E83" s="13">
        <v>6.6754</v>
      </c>
      <c r="F83" s="13">
        <v>6.6519</v>
      </c>
      <c r="G83" s="15">
        <f t="shared" si="2"/>
        <v>0.0035203882913382584</v>
      </c>
      <c r="H83" s="10"/>
      <c r="I83" s="11">
        <v>6.708776999999999</v>
      </c>
      <c r="J83" s="11">
        <v>6.642023</v>
      </c>
      <c r="K83" s="8">
        <f t="shared" si="3"/>
        <v>0.026203039733008637</v>
      </c>
      <c r="L83" s="41"/>
    </row>
    <row r="84" spans="1:12" ht="14.25">
      <c r="A84" s="22">
        <v>21</v>
      </c>
      <c r="B84" s="12"/>
      <c r="C84" s="77"/>
      <c r="D84" s="77"/>
      <c r="E84" s="13">
        <v>6.6695</v>
      </c>
      <c r="F84" s="13">
        <v>6.6504</v>
      </c>
      <c r="G84" s="15">
        <f t="shared" si="2"/>
        <v>0.002863782892270769</v>
      </c>
      <c r="H84" s="10"/>
      <c r="I84" s="11">
        <v>6.7028475</v>
      </c>
      <c r="J84" s="11">
        <v>6.636152500000001</v>
      </c>
      <c r="K84" s="8">
        <f t="shared" si="3"/>
        <v>0.026434500180440246</v>
      </c>
      <c r="L84" s="41"/>
    </row>
    <row r="85" spans="1:12" ht="14.25">
      <c r="A85" s="22">
        <v>22</v>
      </c>
      <c r="B85" s="12"/>
      <c r="C85" s="77"/>
      <c r="D85" s="77"/>
      <c r="E85" s="13">
        <v>6.6759</v>
      </c>
      <c r="F85" s="13">
        <v>6.659</v>
      </c>
      <c r="G85" s="15">
        <f t="shared" si="2"/>
        <v>0.0025314938809749368</v>
      </c>
      <c r="H85" s="10"/>
      <c r="I85" s="11">
        <f aca="true" t="shared" si="4" ref="I85:I90">+E85*1.005</f>
        <v>6.7092795</v>
      </c>
      <c r="J85" s="11">
        <f aca="true" t="shared" si="5" ref="J85:J90">+E85*0.995</f>
        <v>6.642520500000001</v>
      </c>
      <c r="K85" s="8">
        <f t="shared" si="3"/>
        <v>0.025108875206487413</v>
      </c>
      <c r="L85" s="41"/>
    </row>
    <row r="86" spans="1:12" ht="14.25">
      <c r="A86" s="22">
        <v>25</v>
      </c>
      <c r="B86" s="12"/>
      <c r="C86" s="77"/>
      <c r="D86" s="77"/>
      <c r="E86" s="13">
        <v>6.6729</v>
      </c>
      <c r="F86" s="13">
        <v>6.6581</v>
      </c>
      <c r="G86" s="15">
        <f t="shared" si="2"/>
        <v>0.002217926238966588</v>
      </c>
      <c r="H86" s="10"/>
      <c r="I86" s="11">
        <f t="shared" si="4"/>
        <v>6.7062645</v>
      </c>
      <c r="J86" s="11">
        <f t="shared" si="5"/>
        <v>6.6395355</v>
      </c>
      <c r="K86" s="8">
        <f t="shared" si="3"/>
        <v>0.025247442964208888</v>
      </c>
      <c r="L86" s="41"/>
    </row>
    <row r="87" spans="1:12" ht="14.25">
      <c r="A87" s="22">
        <v>26</v>
      </c>
      <c r="B87" s="12"/>
      <c r="C87" s="77"/>
      <c r="D87" s="77"/>
      <c r="E87" s="13">
        <v>6.6762</v>
      </c>
      <c r="F87" s="13">
        <v>6.6627</v>
      </c>
      <c r="G87" s="15">
        <f t="shared" si="2"/>
        <v>0.00202210838500938</v>
      </c>
      <c r="H87" s="10"/>
      <c r="I87" s="11">
        <f t="shared" si="4"/>
        <v>6.709580999999999</v>
      </c>
      <c r="J87" s="11">
        <f t="shared" si="5"/>
        <v>6.642818999999999</v>
      </c>
      <c r="K87" s="8">
        <f t="shared" si="3"/>
        <v>0.0245396010626322</v>
      </c>
      <c r="L87" s="41"/>
    </row>
    <row r="88" spans="1:12" ht="14.25">
      <c r="A88" s="22">
        <v>27</v>
      </c>
      <c r="B88" s="12"/>
      <c r="C88" s="77"/>
      <c r="D88" s="77"/>
      <c r="E88" s="13">
        <v>6.6912</v>
      </c>
      <c r="F88" s="13">
        <v>6.6806</v>
      </c>
      <c r="G88" s="15">
        <f t="shared" si="2"/>
        <v>0.0015841702534672652</v>
      </c>
      <c r="H88" s="10"/>
      <c r="I88" s="11">
        <f t="shared" si="4"/>
        <v>6.7246559999999995</v>
      </c>
      <c r="J88" s="11">
        <f t="shared" si="5"/>
        <v>6.657744</v>
      </c>
      <c r="K88" s="8">
        <f t="shared" si="3"/>
        <v>0.021794449600335275</v>
      </c>
      <c r="L88" s="41"/>
    </row>
    <row r="89" spans="1:12" ht="14.25">
      <c r="A89" s="22">
        <v>28</v>
      </c>
      <c r="B89" s="12"/>
      <c r="C89" s="77"/>
      <c r="D89" s="77"/>
      <c r="E89" s="13">
        <v>6.6986</v>
      </c>
      <c r="F89" s="13">
        <v>6.6874</v>
      </c>
      <c r="G89" s="15">
        <f t="shared" si="2"/>
        <v>0.0016719911623323761</v>
      </c>
      <c r="H89" s="10"/>
      <c r="I89" s="11">
        <f t="shared" si="4"/>
        <v>6.732092999999999</v>
      </c>
      <c r="J89" s="11">
        <f t="shared" si="5"/>
        <v>6.665107</v>
      </c>
      <c r="K89" s="8">
        <f t="shared" si="3"/>
        <v>0.02075545054879324</v>
      </c>
      <c r="L89" s="41"/>
    </row>
    <row r="90" spans="1:12" ht="14.25">
      <c r="A90" s="22">
        <v>29</v>
      </c>
      <c r="B90" s="12"/>
      <c r="C90" s="77"/>
      <c r="D90" s="77"/>
      <c r="E90" s="13">
        <v>6.6908</v>
      </c>
      <c r="F90" s="13">
        <v>6.6708</v>
      </c>
      <c r="G90" s="15">
        <f t="shared" si="2"/>
        <v>0.0029891791713996026</v>
      </c>
      <c r="H90" s="10"/>
      <c r="I90" s="11">
        <f t="shared" si="4"/>
        <v>6.724253999999999</v>
      </c>
      <c r="J90" s="11">
        <f t="shared" si="5"/>
        <v>6.657346</v>
      </c>
      <c r="K90" s="8">
        <f t="shared" si="3"/>
        <v>0.023295556754812097</v>
      </c>
      <c r="L90" s="41"/>
    </row>
    <row r="91" spans="1:12" ht="14.25">
      <c r="A91" s="23" t="s">
        <v>13</v>
      </c>
      <c r="B91" s="12" t="s">
        <v>32</v>
      </c>
      <c r="C91" s="77">
        <v>6.9</v>
      </c>
      <c r="D91" s="77">
        <v>6.45</v>
      </c>
      <c r="E91" s="13">
        <v>6.6886</v>
      </c>
      <c r="F91" s="13">
        <v>6.7015</v>
      </c>
      <c r="G91" s="15">
        <f t="shared" si="2"/>
        <v>-0.0019286547259516392</v>
      </c>
      <c r="H91" s="10"/>
      <c r="I91" s="11">
        <f aca="true" t="shared" si="6" ref="I91:I96">+E91*1.005</f>
        <v>6.722042999999999</v>
      </c>
      <c r="J91" s="11">
        <f aca="true" t="shared" si="7" ref="J91:J96">+E91*0.995</f>
        <v>6.655157</v>
      </c>
      <c r="K91" s="8">
        <f t="shared" si="3"/>
        <v>0.0186077743788704</v>
      </c>
      <c r="L91" s="42"/>
    </row>
    <row r="92" spans="1:12" ht="14.25">
      <c r="A92" s="22">
        <v>2</v>
      </c>
      <c r="B92" s="12"/>
      <c r="C92" s="77"/>
      <c r="D92" s="77"/>
      <c r="E92" s="13">
        <v>6.6925</v>
      </c>
      <c r="F92" s="13">
        <v>6.6777</v>
      </c>
      <c r="G92" s="15">
        <f t="shared" si="2"/>
        <v>0.002211430706014217</v>
      </c>
      <c r="H92" s="10"/>
      <c r="I92" s="11">
        <f t="shared" si="6"/>
        <v>6.7259625</v>
      </c>
      <c r="J92" s="11">
        <f t="shared" si="7"/>
        <v>6.6590375</v>
      </c>
      <c r="K92" s="8">
        <f t="shared" si="3"/>
        <v>0.022238195785974302</v>
      </c>
      <c r="L92" s="41"/>
    </row>
    <row r="93" spans="1:12" ht="14.25">
      <c r="A93" s="22">
        <v>3</v>
      </c>
      <c r="B93" s="12"/>
      <c r="C93" s="77"/>
      <c r="D93" s="77"/>
      <c r="E93" s="13">
        <v>6.6818</v>
      </c>
      <c r="F93" s="13">
        <v>6.6761</v>
      </c>
      <c r="G93" s="15">
        <f t="shared" si="2"/>
        <v>0.0008530635457511507</v>
      </c>
      <c r="H93" s="10"/>
      <c r="I93" s="11">
        <f t="shared" si="6"/>
        <v>6.715208999999999</v>
      </c>
      <c r="J93" s="11">
        <f t="shared" si="7"/>
        <v>6.648391</v>
      </c>
      <c r="K93" s="8">
        <f t="shared" si="3"/>
        <v>0.022483186291397672</v>
      </c>
      <c r="L93" s="41"/>
    </row>
    <row r="94" spans="1:12" ht="14.25">
      <c r="A94" s="22">
        <v>4</v>
      </c>
      <c r="B94" s="12"/>
      <c r="C94" s="77"/>
      <c r="D94" s="77"/>
      <c r="E94" s="13">
        <v>6.6708</v>
      </c>
      <c r="F94" s="13">
        <v>6.6635</v>
      </c>
      <c r="G94" s="15">
        <f t="shared" si="2"/>
        <v>0.001094321520657172</v>
      </c>
      <c r="H94" s="10"/>
      <c r="I94" s="11">
        <f t="shared" si="6"/>
        <v>6.704153999999999</v>
      </c>
      <c r="J94" s="11">
        <f t="shared" si="7"/>
        <v>6.637446</v>
      </c>
      <c r="K94" s="8">
        <f t="shared" si="3"/>
        <v>0.024416597883994973</v>
      </c>
      <c r="L94" s="41"/>
    </row>
    <row r="95" spans="1:12" ht="14.25">
      <c r="A95" s="22">
        <v>5</v>
      </c>
      <c r="B95" s="12"/>
      <c r="C95" s="77"/>
      <c r="D95" s="77"/>
      <c r="E95" s="13">
        <v>6.661</v>
      </c>
      <c r="F95" s="13">
        <v>6.6566</v>
      </c>
      <c r="G95" s="15">
        <f t="shared" si="2"/>
        <v>0.0006605614772555946</v>
      </c>
      <c r="H95" s="10"/>
      <c r="I95" s="11">
        <f t="shared" si="6"/>
        <v>6.694304999999999</v>
      </c>
      <c r="J95" s="11">
        <f t="shared" si="7"/>
        <v>6.627694999999999</v>
      </c>
      <c r="K95" s="8">
        <f t="shared" si="3"/>
        <v>0.025478472493465132</v>
      </c>
      <c r="L95" s="41"/>
    </row>
    <row r="96" spans="1:12" ht="14.25">
      <c r="A96" s="22">
        <v>8</v>
      </c>
      <c r="B96" s="12"/>
      <c r="C96" s="77"/>
      <c r="D96" s="77"/>
      <c r="E96" s="13">
        <v>6.6692</v>
      </c>
      <c r="F96" s="13">
        <v>6.6781</v>
      </c>
      <c r="G96" s="15">
        <f t="shared" si="2"/>
        <v>-0.0013344928927007265</v>
      </c>
      <c r="H96" s="10"/>
      <c r="I96" s="11">
        <f t="shared" si="6"/>
        <v>6.702545999999999</v>
      </c>
      <c r="J96" s="11">
        <f t="shared" si="7"/>
        <v>6.635854</v>
      </c>
      <c r="K96" s="8">
        <f t="shared" si="3"/>
        <v>0.02217696650244827</v>
      </c>
      <c r="L96" s="41"/>
    </row>
    <row r="97" spans="1:12" ht="14.25">
      <c r="A97" s="22">
        <v>9</v>
      </c>
      <c r="B97" s="12"/>
      <c r="C97" s="77"/>
      <c r="D97" s="77"/>
      <c r="E97" s="13">
        <v>6.658</v>
      </c>
      <c r="F97" s="13">
        <v>6.644</v>
      </c>
      <c r="G97" s="15">
        <f t="shared" si="2"/>
        <v>0.0021027335536197406</v>
      </c>
      <c r="H97" s="13">
        <v>6.6492</v>
      </c>
      <c r="I97" s="11">
        <f aca="true" t="shared" si="8" ref="I97:I103">+E97*1.005</f>
        <v>6.6912899999999995</v>
      </c>
      <c r="J97" s="11">
        <f aca="true" t="shared" si="9" ref="J97:J103">+E97*0.995</f>
        <v>6.62471</v>
      </c>
      <c r="K97" s="8">
        <f t="shared" si="3"/>
        <v>0.027423239012642986</v>
      </c>
      <c r="L97" s="8">
        <f>+$F$3/H97-1</f>
        <v>0.02661974372856868</v>
      </c>
    </row>
    <row r="98" spans="1:12" ht="14.25">
      <c r="A98" s="22">
        <v>10</v>
      </c>
      <c r="B98" s="12"/>
      <c r="C98" s="77"/>
      <c r="D98" s="77"/>
      <c r="E98" s="13">
        <v>6.645</v>
      </c>
      <c r="F98" s="13">
        <v>6.6337</v>
      </c>
      <c r="G98" s="15">
        <f t="shared" si="2"/>
        <v>0.0017005267118133066</v>
      </c>
      <c r="H98" s="13">
        <v>6.6325</v>
      </c>
      <c r="I98" s="13">
        <f t="shared" si="8"/>
        <v>6.6782249999999985</v>
      </c>
      <c r="J98" s="13">
        <f t="shared" si="9"/>
        <v>6.611775</v>
      </c>
      <c r="K98" s="8">
        <f t="shared" si="3"/>
        <v>0.029018496465019528</v>
      </c>
      <c r="L98" s="8">
        <f>+$F$3/H98-1</f>
        <v>0.029204673954014382</v>
      </c>
    </row>
    <row r="99" spans="1:12" ht="14.25">
      <c r="A99" s="22">
        <v>11</v>
      </c>
      <c r="B99" s="12"/>
      <c r="C99" s="77"/>
      <c r="D99" s="77"/>
      <c r="E99" s="13">
        <v>6.6242</v>
      </c>
      <c r="F99" s="13">
        <v>6.6257</v>
      </c>
      <c r="G99" s="15">
        <f t="shared" si="2"/>
        <v>-0.00022644243833218453</v>
      </c>
      <c r="H99" s="13">
        <v>6.6173</v>
      </c>
      <c r="I99" s="13">
        <f t="shared" si="8"/>
        <v>6.657321</v>
      </c>
      <c r="J99" s="13">
        <f t="shared" si="9"/>
        <v>6.591079</v>
      </c>
      <c r="K99" s="8">
        <f t="shared" si="3"/>
        <v>0.030260953559623882</v>
      </c>
      <c r="L99" s="8">
        <f>+$F$3/H99-1</f>
        <v>0.031568766717543495</v>
      </c>
    </row>
    <row r="100" spans="1:12" ht="14.25">
      <c r="A100" s="22">
        <v>12</v>
      </c>
      <c r="B100" s="12"/>
      <c r="C100" s="77"/>
      <c r="D100" s="77"/>
      <c r="E100" s="13">
        <v>6.6239</v>
      </c>
      <c r="F100" s="13">
        <v>6.637</v>
      </c>
      <c r="G100" s="15">
        <f t="shared" si="2"/>
        <v>-0.001977686861214642</v>
      </c>
      <c r="H100" s="6"/>
      <c r="I100" s="13">
        <f t="shared" si="8"/>
        <v>6.657019499999999</v>
      </c>
      <c r="J100" s="13">
        <f t="shared" si="9"/>
        <v>6.5907805</v>
      </c>
      <c r="K100" s="8">
        <f t="shared" si="3"/>
        <v>0.028506855507006268</v>
      </c>
      <c r="L100" s="44"/>
    </row>
    <row r="101" spans="1:12" ht="14.25">
      <c r="A101" s="22">
        <v>15</v>
      </c>
      <c r="B101" s="12"/>
      <c r="C101" s="77"/>
      <c r="D101" s="77"/>
      <c r="E101" s="13">
        <v>6.6303</v>
      </c>
      <c r="F101" s="13">
        <v>6.6455</v>
      </c>
      <c r="G101" s="15">
        <f t="shared" si="2"/>
        <v>-0.0022925056181470073</v>
      </c>
      <c r="H101" s="6"/>
      <c r="I101" s="13">
        <f t="shared" si="8"/>
        <v>6.663451499999999</v>
      </c>
      <c r="J101" s="13">
        <f t="shared" si="9"/>
        <v>6.5971485</v>
      </c>
      <c r="K101" s="8">
        <f t="shared" si="3"/>
        <v>0.027191332480625885</v>
      </c>
      <c r="L101" s="44"/>
    </row>
    <row r="102" spans="1:12" ht="14.25">
      <c r="A102" s="22">
        <v>16</v>
      </c>
      <c r="B102" s="12"/>
      <c r="C102" s="77"/>
      <c r="D102" s="77"/>
      <c r="E102" s="13">
        <v>6.6441</v>
      </c>
      <c r="F102" s="13">
        <v>6.6379</v>
      </c>
      <c r="G102" s="15">
        <f t="shared" si="2"/>
        <v>0.0009331587423427946</v>
      </c>
      <c r="H102" s="6"/>
      <c r="I102" s="13">
        <f t="shared" si="8"/>
        <v>6.6773204999999995</v>
      </c>
      <c r="J102" s="13">
        <f t="shared" si="9"/>
        <v>6.6108795</v>
      </c>
      <c r="K102" s="8">
        <f t="shared" si="3"/>
        <v>0.02836740535410298</v>
      </c>
      <c r="L102" s="44"/>
    </row>
    <row r="103" spans="1:12" ht="14.25">
      <c r="A103" s="22">
        <v>17</v>
      </c>
      <c r="B103" s="12"/>
      <c r="C103" s="77"/>
      <c r="D103" s="77"/>
      <c r="E103" s="13">
        <v>6.649</v>
      </c>
      <c r="F103" s="13">
        <v>6.6425</v>
      </c>
      <c r="G103" s="15">
        <f t="shared" si="2"/>
        <v>0.0009775906151300872</v>
      </c>
      <c r="H103" s="10"/>
      <c r="I103" s="11">
        <f t="shared" si="8"/>
        <v>6.682244999999999</v>
      </c>
      <c r="J103" s="11">
        <f t="shared" si="9"/>
        <v>6.615755</v>
      </c>
      <c r="K103" s="8">
        <f t="shared" si="3"/>
        <v>0.027655250282273336</v>
      </c>
      <c r="L103" s="41"/>
    </row>
    <row r="104" spans="1:12" ht="14.25">
      <c r="A104" s="22">
        <v>18</v>
      </c>
      <c r="B104" s="12"/>
      <c r="C104" s="77"/>
      <c r="D104" s="77"/>
      <c r="E104" s="13">
        <v>6.6455</v>
      </c>
      <c r="F104" s="13">
        <v>6.6336</v>
      </c>
      <c r="G104" s="15">
        <f t="shared" si="2"/>
        <v>0.0017906854262282445</v>
      </c>
      <c r="H104" s="10"/>
      <c r="I104" s="11">
        <f aca="true" t="shared" si="10" ref="I104:I109">+E104*1.005</f>
        <v>6.678727499999999</v>
      </c>
      <c r="J104" s="11">
        <f aca="true" t="shared" si="11" ref="J104:J109">+E104*0.995</f>
        <v>6.6122725</v>
      </c>
      <c r="K104" s="8">
        <f t="shared" si="3"/>
        <v>0.029034008683068047</v>
      </c>
      <c r="L104" s="41"/>
    </row>
    <row r="105" spans="1:12" ht="14.25">
      <c r="A105" s="22">
        <v>19</v>
      </c>
      <c r="B105" s="12"/>
      <c r="C105" s="77"/>
      <c r="D105" s="77"/>
      <c r="E105" s="13">
        <v>6.6408</v>
      </c>
      <c r="F105" s="13">
        <v>6.6395</v>
      </c>
      <c r="G105" s="15">
        <f t="shared" si="2"/>
        <v>0.00019575954704247002</v>
      </c>
      <c r="H105" s="10"/>
      <c r="I105" s="11">
        <f t="shared" si="10"/>
        <v>6.674003999999999</v>
      </c>
      <c r="J105" s="11">
        <f t="shared" si="11"/>
        <v>6.607595999999999</v>
      </c>
      <c r="K105" s="8">
        <f t="shared" si="3"/>
        <v>0.028119587318322203</v>
      </c>
      <c r="L105" s="41"/>
    </row>
    <row r="106" spans="1:12" ht="14.25">
      <c r="A106" s="22">
        <v>22</v>
      </c>
      <c r="B106" s="12"/>
      <c r="C106" s="77"/>
      <c r="D106" s="77"/>
      <c r="E106" s="13">
        <v>6.6389</v>
      </c>
      <c r="F106" s="13">
        <v>6.6416</v>
      </c>
      <c r="G106" s="15">
        <f t="shared" si="2"/>
        <v>-0.0004066938800103651</v>
      </c>
      <c r="H106" s="10"/>
      <c r="I106" s="11">
        <f t="shared" si="10"/>
        <v>6.672094499999999</v>
      </c>
      <c r="J106" s="11">
        <f t="shared" si="11"/>
        <v>6.605705499999999</v>
      </c>
      <c r="K106" s="8">
        <f t="shared" si="3"/>
        <v>0.027794507347627118</v>
      </c>
      <c r="L106" s="41"/>
    </row>
    <row r="107" spans="1:12" ht="14.25">
      <c r="A107" s="22">
        <v>23</v>
      </c>
      <c r="B107" s="12"/>
      <c r="C107" s="77"/>
      <c r="D107" s="77"/>
      <c r="E107" s="13">
        <v>6.6469</v>
      </c>
      <c r="F107" s="13">
        <v>6.6449</v>
      </c>
      <c r="G107" s="15">
        <f t="shared" si="2"/>
        <v>0.00030089214521051617</v>
      </c>
      <c r="H107" s="10"/>
      <c r="I107" s="11">
        <f t="shared" si="10"/>
        <v>6.6801344999999985</v>
      </c>
      <c r="J107" s="11">
        <f t="shared" si="11"/>
        <v>6.6136655</v>
      </c>
      <c r="K107" s="8">
        <f t="shared" si="3"/>
        <v>0.027284082529458686</v>
      </c>
      <c r="L107" s="41"/>
    </row>
    <row r="108" spans="1:12" ht="14.25">
      <c r="A108" s="22">
        <v>24</v>
      </c>
      <c r="B108" s="12"/>
      <c r="C108" s="77"/>
      <c r="D108" s="77"/>
      <c r="E108" s="13">
        <v>6.6589</v>
      </c>
      <c r="F108" s="13">
        <v>6.6543</v>
      </c>
      <c r="G108" s="15">
        <f t="shared" si="2"/>
        <v>0.0006908047875775184</v>
      </c>
      <c r="H108" s="10"/>
      <c r="I108" s="11">
        <f t="shared" si="10"/>
        <v>6.692194499999999</v>
      </c>
      <c r="J108" s="11">
        <f t="shared" si="11"/>
        <v>6.6256055</v>
      </c>
      <c r="K108" s="8">
        <f t="shared" si="3"/>
        <v>0.025832920066723775</v>
      </c>
      <c r="L108" s="41"/>
    </row>
    <row r="109" spans="1:12" ht="14.25">
      <c r="A109" s="22">
        <v>25</v>
      </c>
      <c r="B109" s="12"/>
      <c r="C109" s="77"/>
      <c r="D109" s="77"/>
      <c r="E109" s="13">
        <v>6.6557</v>
      </c>
      <c r="F109" s="13">
        <v>6.6508</v>
      </c>
      <c r="G109" s="15">
        <f t="shared" si="2"/>
        <v>0.0007362110672055721</v>
      </c>
      <c r="H109" s="10"/>
      <c r="I109" s="11">
        <f t="shared" si="10"/>
        <v>6.688978499999999</v>
      </c>
      <c r="J109" s="11">
        <f t="shared" si="11"/>
        <v>6.622421500000001</v>
      </c>
      <c r="K109" s="8">
        <f t="shared" si="3"/>
        <v>0.026372767185902424</v>
      </c>
      <c r="L109" s="41"/>
    </row>
    <row r="110" spans="1:12" ht="14.25">
      <c r="A110" s="22">
        <v>26</v>
      </c>
      <c r="B110" s="12"/>
      <c r="C110" s="77"/>
      <c r="D110" s="77"/>
      <c r="E110" s="13">
        <v>6.6553</v>
      </c>
      <c r="F110" s="13">
        <v>6.6675</v>
      </c>
      <c r="G110" s="15">
        <f t="shared" si="2"/>
        <v>-0.0018331254789415935</v>
      </c>
      <c r="H110" s="10"/>
      <c r="I110" s="11">
        <f aca="true" t="shared" si="12" ref="I110:I115">+E110*1.005</f>
        <v>6.6885765</v>
      </c>
      <c r="J110" s="11">
        <f aca="true" t="shared" si="13" ref="J110:J115">+E110*0.995</f>
        <v>6.6220235</v>
      </c>
      <c r="K110" s="8">
        <f t="shared" si="3"/>
        <v>0.023802024746906625</v>
      </c>
      <c r="L110" s="41"/>
    </row>
    <row r="111" spans="1:12" ht="14.25">
      <c r="A111" s="22">
        <v>29</v>
      </c>
      <c r="B111" s="12"/>
      <c r="C111" s="77"/>
      <c r="D111" s="77"/>
      <c r="E111" s="13">
        <v>6.67</v>
      </c>
      <c r="F111" s="13">
        <v>6.6606</v>
      </c>
      <c r="G111" s="15">
        <f t="shared" si="2"/>
        <v>0.0014092953523238826</v>
      </c>
      <c r="H111" s="10"/>
      <c r="I111" s="11">
        <f t="shared" si="12"/>
        <v>6.7033499999999995</v>
      </c>
      <c r="J111" s="11">
        <f t="shared" si="13"/>
        <v>6.6366499999999995</v>
      </c>
      <c r="K111" s="8">
        <f t="shared" si="3"/>
        <v>0.024862624988739812</v>
      </c>
      <c r="L111" s="41"/>
    </row>
    <row r="112" spans="1:12" ht="14.25">
      <c r="A112" s="22">
        <v>30</v>
      </c>
      <c r="B112" s="12"/>
      <c r="C112" s="77"/>
      <c r="D112" s="77"/>
      <c r="E112" s="13">
        <v>6.6762</v>
      </c>
      <c r="F112" s="13">
        <v>6.667</v>
      </c>
      <c r="G112" s="15">
        <f t="shared" si="2"/>
        <v>0.001378029417932338</v>
      </c>
      <c r="H112" s="10"/>
      <c r="I112" s="11">
        <f t="shared" si="12"/>
        <v>6.709580999999999</v>
      </c>
      <c r="J112" s="11">
        <f t="shared" si="13"/>
        <v>6.642818999999999</v>
      </c>
      <c r="K112" s="8">
        <f t="shared" si="3"/>
        <v>0.023878806059697055</v>
      </c>
      <c r="L112" s="41"/>
    </row>
    <row r="113" spans="1:12" ht="14.25">
      <c r="A113" s="23" t="s">
        <v>14</v>
      </c>
      <c r="B113" s="12" t="s">
        <v>33</v>
      </c>
      <c r="C113" s="77">
        <v>6.9</v>
      </c>
      <c r="D113" s="77">
        <v>6.45</v>
      </c>
      <c r="E113" s="13">
        <v>6.6786</v>
      </c>
      <c r="F113" s="13">
        <v>6.6634</v>
      </c>
      <c r="G113" s="15">
        <f t="shared" si="2"/>
        <v>0.0022759260922948074</v>
      </c>
      <c r="H113" s="10"/>
      <c r="I113" s="11">
        <f t="shared" si="12"/>
        <v>6.711993</v>
      </c>
      <c r="J113" s="11">
        <f t="shared" si="13"/>
        <v>6.645207</v>
      </c>
      <c r="K113" s="8">
        <f t="shared" si="3"/>
        <v>0.024431971666116326</v>
      </c>
      <c r="L113" s="42"/>
    </row>
    <row r="114" spans="1:12" ht="14.25">
      <c r="A114" s="22">
        <v>2</v>
      </c>
      <c r="B114" s="12"/>
      <c r="C114" s="77"/>
      <c r="D114" s="77"/>
      <c r="E114" s="13">
        <v>6.6691</v>
      </c>
      <c r="F114" s="13">
        <v>6.6613</v>
      </c>
      <c r="G114" s="15">
        <f t="shared" si="2"/>
        <v>0.001169573105816448</v>
      </c>
      <c r="H114" s="10"/>
      <c r="I114" s="11">
        <f t="shared" si="12"/>
        <v>6.7024455</v>
      </c>
      <c r="J114" s="11">
        <f t="shared" si="13"/>
        <v>6.6357545</v>
      </c>
      <c r="K114" s="8">
        <f t="shared" si="3"/>
        <v>0.02475492771681198</v>
      </c>
      <c r="L114" s="41"/>
    </row>
    <row r="115" spans="1:12" ht="14.25">
      <c r="A115" s="22">
        <v>3</v>
      </c>
      <c r="B115" s="12"/>
      <c r="C115" s="77"/>
      <c r="D115" s="77"/>
      <c r="E115" s="13">
        <v>6.6605</v>
      </c>
      <c r="F115" s="13">
        <v>6.6633</v>
      </c>
      <c r="G115" s="15">
        <f t="shared" si="2"/>
        <v>-0.00042038885969517177</v>
      </c>
      <c r="H115" s="10"/>
      <c r="I115" s="11">
        <f t="shared" si="12"/>
        <v>6.693802499999999</v>
      </c>
      <c r="J115" s="11">
        <f t="shared" si="13"/>
        <v>6.627197499999999</v>
      </c>
      <c r="K115" s="8">
        <f t="shared" si="3"/>
        <v>0.02444734590968456</v>
      </c>
      <c r="L115" s="41"/>
    </row>
    <row r="116" spans="1:12" ht="14.25">
      <c r="A116" s="22">
        <v>6</v>
      </c>
      <c r="B116" s="12"/>
      <c r="C116" s="77"/>
      <c r="D116" s="77"/>
      <c r="E116" s="13">
        <v>6.6515</v>
      </c>
      <c r="F116" s="13">
        <v>6.6484</v>
      </c>
      <c r="G116" s="15">
        <f t="shared" si="2"/>
        <v>0.00046606028715338925</v>
      </c>
      <c r="H116" s="10"/>
      <c r="I116" s="11">
        <f aca="true" t="shared" si="14" ref="I116:I121">+E116*1.005</f>
        <v>6.6847575</v>
      </c>
      <c r="J116" s="11">
        <f aca="true" t="shared" si="15" ref="J116:J121">+E116*0.995</f>
        <v>6.6182425</v>
      </c>
      <c r="K116" s="8">
        <f t="shared" si="3"/>
        <v>0.02674327657782327</v>
      </c>
      <c r="L116" s="41"/>
    </row>
    <row r="117" spans="1:12" ht="14.25">
      <c r="A117" s="22">
        <v>7</v>
      </c>
      <c r="B117" s="12"/>
      <c r="C117" s="77"/>
      <c r="D117" s="77"/>
      <c r="E117" s="13">
        <v>6.6565</v>
      </c>
      <c r="F117" s="13">
        <v>6.6446</v>
      </c>
      <c r="G117" s="15">
        <f t="shared" si="2"/>
        <v>0.0017877262825810392</v>
      </c>
      <c r="H117" s="10"/>
      <c r="I117" s="11">
        <f t="shared" si="14"/>
        <v>6.6897825</v>
      </c>
      <c r="J117" s="11">
        <f t="shared" si="15"/>
        <v>6.6232175</v>
      </c>
      <c r="K117" s="8">
        <f t="shared" si="3"/>
        <v>0.027330463835294916</v>
      </c>
      <c r="L117" s="41"/>
    </row>
    <row r="118" spans="1:12" ht="14.25">
      <c r="A118" s="22">
        <v>8</v>
      </c>
      <c r="B118" s="12"/>
      <c r="C118" s="77"/>
      <c r="D118" s="77"/>
      <c r="E118" s="13">
        <v>6.6616</v>
      </c>
      <c r="F118" s="13">
        <v>6.6617</v>
      </c>
      <c r="G118" s="15">
        <f t="shared" si="2"/>
        <v>-1.5011408670554663E-05</v>
      </c>
      <c r="H118" s="10"/>
      <c r="I118" s="11">
        <f t="shared" si="14"/>
        <v>6.694907999999999</v>
      </c>
      <c r="J118" s="11">
        <f t="shared" si="15"/>
        <v>6.628292</v>
      </c>
      <c r="K118" s="8">
        <f t="shared" si="3"/>
        <v>0.024693396580452553</v>
      </c>
      <c r="L118" s="41"/>
    </row>
    <row r="119" spans="1:12" ht="14.25">
      <c r="A119" s="22">
        <v>9</v>
      </c>
      <c r="B119" s="12"/>
      <c r="C119" s="77"/>
      <c r="D119" s="77"/>
      <c r="E119" s="13">
        <v>6.6654</v>
      </c>
      <c r="F119" s="13">
        <v>6.655</v>
      </c>
      <c r="G119" s="15">
        <f t="shared" si="2"/>
        <v>0.0015602964563266634</v>
      </c>
      <c r="H119" s="10"/>
      <c r="I119" s="11">
        <f t="shared" si="14"/>
        <v>6.698726999999999</v>
      </c>
      <c r="J119" s="11">
        <f t="shared" si="15"/>
        <v>6.632073</v>
      </c>
      <c r="K119" s="8">
        <f t="shared" si="3"/>
        <v>0.025725018782869924</v>
      </c>
      <c r="L119" s="41"/>
    </row>
    <row r="120" spans="1:12" ht="14.25">
      <c r="A120" s="22">
        <v>10</v>
      </c>
      <c r="B120" s="12"/>
      <c r="C120" s="77"/>
      <c r="D120" s="77"/>
      <c r="E120" s="13">
        <v>6.6604</v>
      </c>
      <c r="F120" s="13">
        <v>6.6556</v>
      </c>
      <c r="G120" s="15">
        <f t="shared" si="2"/>
        <v>0.0007206774367906372</v>
      </c>
      <c r="H120" s="10"/>
      <c r="I120" s="11">
        <f t="shared" si="14"/>
        <v>6.693701999999999</v>
      </c>
      <c r="J120" s="11">
        <f t="shared" si="15"/>
        <v>6.627098</v>
      </c>
      <c r="K120" s="8">
        <f t="shared" si="3"/>
        <v>0.02563255003305498</v>
      </c>
      <c r="L120" s="41"/>
    </row>
    <row r="121" spans="1:12" ht="14.25">
      <c r="A121" s="22">
        <v>13</v>
      </c>
      <c r="B121" s="12"/>
      <c r="C121" s="77"/>
      <c r="D121" s="77"/>
      <c r="E121" s="13">
        <v>6.663</v>
      </c>
      <c r="F121" s="13">
        <v>6.667</v>
      </c>
      <c r="G121" s="15">
        <f t="shared" si="2"/>
        <v>-0.0006003301815998138</v>
      </c>
      <c r="H121" s="10"/>
      <c r="I121" s="11">
        <f t="shared" si="14"/>
        <v>6.696314999999999</v>
      </c>
      <c r="J121" s="11">
        <f t="shared" si="15"/>
        <v>6.629685</v>
      </c>
      <c r="K121" s="8">
        <f t="shared" si="3"/>
        <v>0.023878806059697055</v>
      </c>
      <c r="L121" s="41"/>
    </row>
    <row r="122" spans="1:12" ht="14.25">
      <c r="A122" s="22">
        <v>14</v>
      </c>
      <c r="B122" s="12"/>
      <c r="C122" s="77"/>
      <c r="D122" s="77"/>
      <c r="E122" s="13">
        <v>6.6531</v>
      </c>
      <c r="F122" s="13">
        <v>6.6551</v>
      </c>
      <c r="G122" s="15">
        <f t="shared" si="2"/>
        <v>-0.0003006117449008402</v>
      </c>
      <c r="H122" s="10"/>
      <c r="I122" s="11">
        <f aca="true" t="shared" si="16" ref="I122:I127">+E122*1.005</f>
        <v>6.6863655</v>
      </c>
      <c r="J122" s="11">
        <f aca="true" t="shared" si="17" ref="J122:J127">+E122*0.995</f>
        <v>6.6198345000000005</v>
      </c>
      <c r="K122" s="8">
        <f t="shared" si="3"/>
        <v>0.02570960616669926</v>
      </c>
      <c r="L122" s="41"/>
    </row>
    <row r="123" spans="1:12" ht="14.25">
      <c r="A123" s="22">
        <v>15</v>
      </c>
      <c r="B123" s="12"/>
      <c r="C123" s="77"/>
      <c r="D123" s="77"/>
      <c r="E123" s="13">
        <v>6.6566</v>
      </c>
      <c r="F123" s="13">
        <v>6.6555</v>
      </c>
      <c r="G123" s="15">
        <f t="shared" si="2"/>
        <v>0.0001652495267854612</v>
      </c>
      <c r="H123" s="10"/>
      <c r="I123" s="11">
        <f t="shared" si="16"/>
        <v>6.689882999999999</v>
      </c>
      <c r="J123" s="11">
        <f t="shared" si="17"/>
        <v>6.623317</v>
      </c>
      <c r="K123" s="8">
        <f t="shared" si="3"/>
        <v>0.02564796033355865</v>
      </c>
      <c r="L123" s="41"/>
    </row>
    <row r="124" spans="1:12" ht="14.25">
      <c r="A124" s="22">
        <v>16</v>
      </c>
      <c r="B124" s="12"/>
      <c r="C124" s="77"/>
      <c r="D124" s="77"/>
      <c r="E124" s="13">
        <v>6.6635</v>
      </c>
      <c r="F124" s="13">
        <v>6.6633</v>
      </c>
      <c r="G124" s="15">
        <f t="shared" si="2"/>
        <v>3.0014256772030024E-05</v>
      </c>
      <c r="H124" s="10"/>
      <c r="I124" s="11">
        <f t="shared" si="16"/>
        <v>6.696817499999999</v>
      </c>
      <c r="J124" s="11">
        <f t="shared" si="17"/>
        <v>6.6301825</v>
      </c>
      <c r="K124" s="8">
        <f t="shared" si="3"/>
        <v>0.02444734590968456</v>
      </c>
      <c r="L124" s="41"/>
    </row>
    <row r="125" spans="1:12" ht="14.25">
      <c r="A125" s="22">
        <v>17</v>
      </c>
      <c r="B125" s="12"/>
      <c r="C125" s="77"/>
      <c r="D125" s="77"/>
      <c r="E125" s="13">
        <v>6.6593</v>
      </c>
      <c r="F125" s="13">
        <v>6.6555</v>
      </c>
      <c r="G125" s="15">
        <f t="shared" si="2"/>
        <v>0.0005706305467541671</v>
      </c>
      <c r="H125" s="10"/>
      <c r="I125" s="11">
        <f t="shared" si="16"/>
        <v>6.6925965</v>
      </c>
      <c r="J125" s="11">
        <f t="shared" si="17"/>
        <v>6.6260035</v>
      </c>
      <c r="K125" s="8">
        <f t="shared" si="3"/>
        <v>0.02564796033355865</v>
      </c>
      <c r="L125" s="41"/>
    </row>
    <row r="126" spans="1:12" ht="14.25">
      <c r="A126" s="22">
        <v>20</v>
      </c>
      <c r="B126" s="12"/>
      <c r="C126" s="77"/>
      <c r="D126" s="77"/>
      <c r="E126" s="13">
        <v>6.6623</v>
      </c>
      <c r="F126" s="13">
        <v>6.6745</v>
      </c>
      <c r="G126" s="15">
        <f t="shared" si="2"/>
        <v>-0.0018311994356303362</v>
      </c>
      <c r="H126" s="21"/>
      <c r="I126" s="11">
        <f t="shared" si="16"/>
        <v>6.695611499999999</v>
      </c>
      <c r="J126" s="11">
        <f t="shared" si="17"/>
        <v>6.6289885</v>
      </c>
      <c r="K126" s="8">
        <f t="shared" si="3"/>
        <v>0.02272829425425127</v>
      </c>
      <c r="L126" s="41"/>
    </row>
    <row r="127" spans="1:12" ht="14.25">
      <c r="A127" s="22">
        <v>21</v>
      </c>
      <c r="B127" s="12"/>
      <c r="C127" s="77"/>
      <c r="D127" s="77"/>
      <c r="E127" s="13">
        <v>6.6597</v>
      </c>
      <c r="F127" s="13">
        <v>6.6589</v>
      </c>
      <c r="G127" s="15">
        <f t="shared" si="2"/>
        <v>0.00012012553118006996</v>
      </c>
      <c r="H127" s="10"/>
      <c r="I127" s="11">
        <f t="shared" si="16"/>
        <v>6.692998499999999</v>
      </c>
      <c r="J127" s="11">
        <f t="shared" si="17"/>
        <v>6.6264015</v>
      </c>
      <c r="K127" s="8">
        <f t="shared" si="3"/>
        <v>0.025124269774287056</v>
      </c>
      <c r="L127" s="41"/>
    </row>
    <row r="128" spans="1:12" ht="14.25">
      <c r="A128" s="22">
        <v>22</v>
      </c>
      <c r="B128" s="12"/>
      <c r="C128" s="77"/>
      <c r="D128" s="77"/>
      <c r="E128" s="13">
        <v>6.6548</v>
      </c>
      <c r="F128" s="13">
        <v>6.6461</v>
      </c>
      <c r="G128" s="15">
        <f t="shared" si="2"/>
        <v>0.0013073270421350232</v>
      </c>
      <c r="H128" s="10"/>
      <c r="I128" s="11">
        <f aca="true" t="shared" si="18" ref="I128:I133">+E128*1.005</f>
        <v>6.688073999999999</v>
      </c>
      <c r="J128" s="11">
        <f aca="true" t="shared" si="19" ref="J128:J133">+E128*0.995</f>
        <v>6.621525999999999</v>
      </c>
      <c r="K128" s="8">
        <f t="shared" si="3"/>
        <v>0.027098599178465577</v>
      </c>
      <c r="L128" s="41"/>
    </row>
    <row r="129" spans="1:12" ht="14.25">
      <c r="A129" s="22">
        <v>23</v>
      </c>
      <c r="B129" s="12"/>
      <c r="C129" s="77"/>
      <c r="D129" s="77"/>
      <c r="E129" s="13">
        <v>6.6466</v>
      </c>
      <c r="F129" s="13">
        <v>6.6431</v>
      </c>
      <c r="G129" s="15">
        <f t="shared" si="2"/>
        <v>0.000526585020913057</v>
      </c>
      <c r="H129" s="10"/>
      <c r="I129" s="11">
        <f t="shared" si="18"/>
        <v>6.6798329999999995</v>
      </c>
      <c r="J129" s="11">
        <f t="shared" si="19"/>
        <v>6.613367</v>
      </c>
      <c r="K129" s="8">
        <f t="shared" si="3"/>
        <v>0.027562433201366865</v>
      </c>
      <c r="L129" s="41"/>
    </row>
    <row r="130" spans="1:12" ht="14.25">
      <c r="A130" s="22">
        <v>24</v>
      </c>
      <c r="B130" s="12"/>
      <c r="C130" s="77"/>
      <c r="D130" s="77"/>
      <c r="E130" s="13">
        <v>6.6371</v>
      </c>
      <c r="F130" s="13">
        <v>6.627</v>
      </c>
      <c r="G130" s="15">
        <f t="shared" si="2"/>
        <v>0.0015217489566226878</v>
      </c>
      <c r="H130" s="10"/>
      <c r="I130" s="11">
        <f t="shared" si="18"/>
        <v>6.670285499999999</v>
      </c>
      <c r="J130" s="11">
        <f t="shared" si="19"/>
        <v>6.6039145</v>
      </c>
      <c r="K130" s="8">
        <f t="shared" si="3"/>
        <v>0.030058850158442674</v>
      </c>
      <c r="L130" s="41"/>
    </row>
    <row r="131" spans="1:12" ht="14.25">
      <c r="A131" s="22">
        <v>27</v>
      </c>
      <c r="B131" s="12"/>
      <c r="C131" s="77"/>
      <c r="D131" s="77"/>
      <c r="E131" s="13">
        <v>6.6305</v>
      </c>
      <c r="F131" s="13">
        <v>6.6308</v>
      </c>
      <c r="G131" s="15">
        <f t="shared" si="2"/>
        <v>-4.5245456602094714E-05</v>
      </c>
      <c r="H131" s="10"/>
      <c r="I131" s="11">
        <f t="shared" si="18"/>
        <v>6.663652499999999</v>
      </c>
      <c r="J131" s="11">
        <f t="shared" si="19"/>
        <v>6.5973475</v>
      </c>
      <c r="K131" s="8">
        <f t="shared" si="3"/>
        <v>0.029468540749230998</v>
      </c>
      <c r="L131" s="41"/>
    </row>
    <row r="132" spans="1:12" ht="14.25">
      <c r="A132" s="22">
        <v>28</v>
      </c>
      <c r="B132" s="12"/>
      <c r="C132" s="77"/>
      <c r="D132" s="77"/>
      <c r="E132" s="13">
        <v>6.6252</v>
      </c>
      <c r="F132" s="13">
        <v>6.6248</v>
      </c>
      <c r="G132" s="15">
        <f aca="true" t="shared" si="20" ref="G132:G195">+(E132-F132)/E132</f>
        <v>6.0375535833007925E-05</v>
      </c>
      <c r="H132" s="13">
        <v>6.6226</v>
      </c>
      <c r="I132" s="11">
        <f t="shared" si="18"/>
        <v>6.658326</v>
      </c>
      <c r="J132" s="11">
        <f t="shared" si="19"/>
        <v>6.592074</v>
      </c>
      <c r="K132" s="8">
        <f t="shared" si="3"/>
        <v>0.030400917763555135</v>
      </c>
      <c r="L132" s="8">
        <f>+$F$3/H132-1</f>
        <v>0.03074321263552071</v>
      </c>
    </row>
    <row r="133" spans="1:12" ht="14.25">
      <c r="A133" s="22">
        <v>29</v>
      </c>
      <c r="B133" s="12"/>
      <c r="C133" s="77"/>
      <c r="D133" s="77"/>
      <c r="E133" s="13">
        <v>6.6247</v>
      </c>
      <c r="F133" s="13">
        <v>6.6212</v>
      </c>
      <c r="G133" s="15">
        <f t="shared" si="20"/>
        <v>0.0005283258109800952</v>
      </c>
      <c r="H133" s="13">
        <v>6.6205</v>
      </c>
      <c r="I133" s="13">
        <f t="shared" si="18"/>
        <v>6.657823499999999</v>
      </c>
      <c r="J133" s="13">
        <f t="shared" si="19"/>
        <v>6.5915764999999995</v>
      </c>
      <c r="K133" s="8">
        <f aca="true" t="shared" si="21" ref="K133:K196">+$F$3/F133-1</f>
        <v>0.03096115507762942</v>
      </c>
      <c r="L133" s="8">
        <f>+$F$3/H133-1</f>
        <v>0.031070160863983176</v>
      </c>
    </row>
    <row r="134" spans="1:12" ht="14.25">
      <c r="A134" s="22">
        <v>30</v>
      </c>
      <c r="B134" s="12"/>
      <c r="C134" s="77"/>
      <c r="D134" s="77"/>
      <c r="E134" s="13">
        <v>6.6229</v>
      </c>
      <c r="F134" s="13">
        <v>6.6008</v>
      </c>
      <c r="G134" s="15">
        <f t="shared" si="20"/>
        <v>0.0033369067930966814</v>
      </c>
      <c r="H134" s="13">
        <v>6.6</v>
      </c>
      <c r="I134" s="13">
        <f aca="true" t="shared" si="22" ref="I134:I139">+E134*1.005</f>
        <v>6.656014499999999</v>
      </c>
      <c r="J134" s="13">
        <f aca="true" t="shared" si="23" ref="J134:J139">+E134*0.995</f>
        <v>6.5897855</v>
      </c>
      <c r="K134" s="8">
        <f t="shared" si="21"/>
        <v>0.034147376075627234</v>
      </c>
      <c r="L134" s="8">
        <f>+$F$3/H134-1</f>
        <v>0.03427272727272723</v>
      </c>
    </row>
    <row r="135" spans="1:12" ht="15" thickBot="1">
      <c r="A135" s="22">
        <v>31</v>
      </c>
      <c r="B135" s="34"/>
      <c r="C135" s="78"/>
      <c r="D135" s="78"/>
      <c r="E135" s="35">
        <v>6.6227</v>
      </c>
      <c r="F135" s="26">
        <v>6.5897</v>
      </c>
      <c r="G135" s="15">
        <f t="shared" si="20"/>
        <v>0.004982861974723355</v>
      </c>
      <c r="H135" s="35">
        <v>6.5896</v>
      </c>
      <c r="I135" s="27">
        <f t="shared" si="22"/>
        <v>6.655813499999999</v>
      </c>
      <c r="J135" s="27">
        <f t="shared" si="23"/>
        <v>6.5895865</v>
      </c>
      <c r="K135" s="8">
        <f t="shared" si="21"/>
        <v>0.03588934245868569</v>
      </c>
      <c r="L135" s="8">
        <f>+$F$3/H135-1</f>
        <v>0.035905062522763265</v>
      </c>
    </row>
    <row r="136" spans="1:13" ht="15" thickTop="1">
      <c r="A136" s="28" t="s">
        <v>15</v>
      </c>
      <c r="B136" s="29" t="s">
        <v>34</v>
      </c>
      <c r="C136" s="79">
        <v>6.9</v>
      </c>
      <c r="D136" s="79">
        <v>6.45</v>
      </c>
      <c r="E136" s="36">
        <v>6.6215</v>
      </c>
      <c r="F136" s="30">
        <v>6.6088</v>
      </c>
      <c r="G136" s="15">
        <f t="shared" si="20"/>
        <v>0.0019179944121423544</v>
      </c>
      <c r="H136" s="31"/>
      <c r="I136" s="30">
        <f t="shared" si="22"/>
        <v>6.654607499999999</v>
      </c>
      <c r="J136" s="30">
        <f t="shared" si="23"/>
        <v>6.5883925</v>
      </c>
      <c r="K136" s="8">
        <f t="shared" si="21"/>
        <v>0.03289553322842287</v>
      </c>
      <c r="L136" s="45"/>
      <c r="M136" s="32"/>
    </row>
    <row r="137" spans="1:13" ht="14.25">
      <c r="A137" s="24">
        <v>5</v>
      </c>
      <c r="B137" s="12"/>
      <c r="C137" s="77"/>
      <c r="D137" s="77"/>
      <c r="E137" s="13">
        <v>6.6295</v>
      </c>
      <c r="F137" s="11">
        <v>6.619</v>
      </c>
      <c r="G137" s="15">
        <f t="shared" si="20"/>
        <v>0.0015838298514217358</v>
      </c>
      <c r="H137" s="10"/>
      <c r="I137" s="11">
        <f t="shared" si="22"/>
        <v>6.662647499999999</v>
      </c>
      <c r="J137" s="11">
        <f t="shared" si="23"/>
        <v>6.5963525</v>
      </c>
      <c r="K137" s="8">
        <f t="shared" si="21"/>
        <v>0.031303822329657116</v>
      </c>
      <c r="L137" s="43"/>
      <c r="M137" s="33"/>
    </row>
    <row r="138" spans="1:12" ht="14.25">
      <c r="A138" s="22">
        <v>6</v>
      </c>
      <c r="B138" s="12"/>
      <c r="C138" s="77"/>
      <c r="D138" s="77"/>
      <c r="E138" s="13">
        <v>6.6322</v>
      </c>
      <c r="F138" s="11">
        <v>6.6265</v>
      </c>
      <c r="G138" s="15">
        <f t="shared" si="20"/>
        <v>0.0008594433219746145</v>
      </c>
      <c r="H138" s="10"/>
      <c r="I138" s="11">
        <f t="shared" si="22"/>
        <v>6.665360999999999</v>
      </c>
      <c r="J138" s="11">
        <f t="shared" si="23"/>
        <v>6.599039</v>
      </c>
      <c r="K138" s="8">
        <f t="shared" si="21"/>
        <v>0.030136572851429788</v>
      </c>
      <c r="L138" s="41"/>
    </row>
    <row r="139" spans="1:12" ht="14.25">
      <c r="A139" s="22">
        <v>7</v>
      </c>
      <c r="B139" s="12"/>
      <c r="C139" s="77"/>
      <c r="D139" s="77"/>
      <c r="E139" s="13">
        <v>6.6341</v>
      </c>
      <c r="F139" s="11">
        <v>6.628</v>
      </c>
      <c r="G139" s="15">
        <f t="shared" si="20"/>
        <v>0.0009194917170377284</v>
      </c>
      <c r="H139" s="10"/>
      <c r="I139" s="11">
        <f t="shared" si="22"/>
        <v>6.667270499999999</v>
      </c>
      <c r="J139" s="11">
        <f t="shared" si="23"/>
        <v>6.6009295</v>
      </c>
      <c r="K139" s="8">
        <f t="shared" si="21"/>
        <v>0.029903439951719957</v>
      </c>
      <c r="L139" s="41"/>
    </row>
    <row r="140" spans="1:12" ht="14.25">
      <c r="A140" s="22">
        <v>10</v>
      </c>
      <c r="B140" s="12"/>
      <c r="C140" s="77"/>
      <c r="D140" s="77"/>
      <c r="E140" s="13">
        <v>6.6349</v>
      </c>
      <c r="F140" s="11">
        <v>6.6377</v>
      </c>
      <c r="G140" s="15">
        <f t="shared" si="20"/>
        <v>-0.00042201088185197844</v>
      </c>
      <c r="H140" s="10"/>
      <c r="I140" s="11">
        <f aca="true" t="shared" si="24" ref="I140:I145">+E140*1.005</f>
        <v>6.6680744999999995</v>
      </c>
      <c r="J140" s="11">
        <f aca="true" t="shared" si="25" ref="J140:J145">+E140*0.995</f>
        <v>6.6017255</v>
      </c>
      <c r="K140" s="8">
        <f t="shared" si="21"/>
        <v>0.02839839100893382</v>
      </c>
      <c r="L140" s="38"/>
    </row>
    <row r="141" spans="1:12" ht="14.25">
      <c r="A141" s="22">
        <v>11</v>
      </c>
      <c r="B141" s="12"/>
      <c r="C141" s="77"/>
      <c r="D141" s="77"/>
      <c r="E141" s="13">
        <v>6.6216</v>
      </c>
      <c r="F141" s="11">
        <v>6.62</v>
      </c>
      <c r="G141" s="15">
        <f t="shared" si="20"/>
        <v>0.00024163344206835566</v>
      </c>
      <c r="H141" s="10"/>
      <c r="I141" s="11">
        <f t="shared" si="24"/>
        <v>6.654707999999999</v>
      </c>
      <c r="J141" s="11">
        <f t="shared" si="25"/>
        <v>6.588492</v>
      </c>
      <c r="K141" s="8">
        <f t="shared" si="21"/>
        <v>0.03114803625377638</v>
      </c>
      <c r="L141" s="38"/>
    </row>
    <row r="142" spans="1:12" ht="14.25">
      <c r="A142" s="22">
        <v>12</v>
      </c>
      <c r="B142" s="12"/>
      <c r="C142" s="77"/>
      <c r="D142" s="77"/>
      <c r="E142" s="6">
        <v>6.6128</v>
      </c>
      <c r="F142" s="11">
        <v>6.6038</v>
      </c>
      <c r="G142" s="15">
        <f t="shared" si="20"/>
        <v>0.0013609968545850988</v>
      </c>
      <c r="I142" s="11">
        <f t="shared" si="24"/>
        <v>6.6458639999999995</v>
      </c>
      <c r="J142" s="11">
        <f t="shared" si="25"/>
        <v>6.579736</v>
      </c>
      <c r="K142" s="8">
        <f t="shared" si="21"/>
        <v>0.03367757957539608</v>
      </c>
      <c r="L142" s="38"/>
    </row>
    <row r="143" spans="1:12" ht="14.25">
      <c r="A143" s="22">
        <v>13</v>
      </c>
      <c r="B143" s="12"/>
      <c r="C143" s="77"/>
      <c r="D143" s="77"/>
      <c r="E143" s="6">
        <v>6.5997</v>
      </c>
      <c r="F143" s="11">
        <v>6.6046</v>
      </c>
      <c r="G143" s="15">
        <f t="shared" si="20"/>
        <v>-0.0007424579905146049</v>
      </c>
      <c r="H143" s="10"/>
      <c r="I143" s="11">
        <f t="shared" si="24"/>
        <v>6.6326985</v>
      </c>
      <c r="J143" s="11">
        <f t="shared" si="25"/>
        <v>6.566701500000001</v>
      </c>
      <c r="K143" s="8">
        <f t="shared" si="21"/>
        <v>0.03355237258880184</v>
      </c>
      <c r="L143" s="38"/>
    </row>
    <row r="144" spans="1:12" ht="14.25">
      <c r="A144" s="22">
        <v>14</v>
      </c>
      <c r="B144" s="12"/>
      <c r="C144" s="77"/>
      <c r="D144" s="77"/>
      <c r="E144" s="6">
        <v>6.5896</v>
      </c>
      <c r="F144" s="13">
        <v>6.59</v>
      </c>
      <c r="G144" s="15">
        <f t="shared" si="20"/>
        <v>-6.0701711788265746E-05</v>
      </c>
      <c r="H144" s="10">
        <v>6.587</v>
      </c>
      <c r="I144" s="11">
        <f t="shared" si="24"/>
        <v>6.622547999999999</v>
      </c>
      <c r="J144" s="11">
        <f t="shared" si="25"/>
        <v>6.556652</v>
      </c>
      <c r="K144" s="8">
        <f t="shared" si="21"/>
        <v>0.035842185128983406</v>
      </c>
      <c r="L144" s="8">
        <f aca="true" t="shared" si="26" ref="L144:L150">+$F$3/H144-1</f>
        <v>0.03631395172309104</v>
      </c>
    </row>
    <row r="145" spans="1:12" ht="14.25">
      <c r="A145" s="22">
        <v>17</v>
      </c>
      <c r="B145" s="12"/>
      <c r="C145" s="77"/>
      <c r="D145" s="77"/>
      <c r="E145" s="6">
        <v>6.5897</v>
      </c>
      <c r="F145" s="11">
        <v>6.593</v>
      </c>
      <c r="G145" s="15">
        <f t="shared" si="20"/>
        <v>-0.0005007815226793789</v>
      </c>
      <c r="H145" s="10"/>
      <c r="I145" s="11">
        <f t="shared" si="24"/>
        <v>6.622648499999999</v>
      </c>
      <c r="J145" s="11">
        <f t="shared" si="25"/>
        <v>6.5567515</v>
      </c>
      <c r="K145" s="8">
        <f t="shared" si="21"/>
        <v>0.03537084786895184</v>
      </c>
      <c r="L145" s="8"/>
    </row>
    <row r="146" spans="1:12" ht="14.25">
      <c r="A146" s="22">
        <v>18</v>
      </c>
      <c r="B146" s="12"/>
      <c r="C146" s="77"/>
      <c r="D146" s="77"/>
      <c r="E146" s="6">
        <v>6.5891</v>
      </c>
      <c r="F146" s="11">
        <v>6.5829</v>
      </c>
      <c r="G146" s="15">
        <f t="shared" si="20"/>
        <v>0.0009409479291556907</v>
      </c>
      <c r="H146" s="10">
        <v>6.5824</v>
      </c>
      <c r="I146" s="11">
        <f aca="true" t="shared" si="27" ref="I146:I151">+E146*1.005</f>
        <v>6.6220455</v>
      </c>
      <c r="J146" s="11">
        <f aca="true" t="shared" si="28" ref="J146:J151">+E146*0.995</f>
        <v>6.5561545</v>
      </c>
      <c r="K146" s="8">
        <f t="shared" si="21"/>
        <v>0.03695939479560684</v>
      </c>
      <c r="L146" s="8">
        <f t="shared" si="26"/>
        <v>0.037038162372386996</v>
      </c>
    </row>
    <row r="147" spans="1:12" ht="14.25">
      <c r="A147" s="22">
        <v>19</v>
      </c>
      <c r="B147" s="12"/>
      <c r="C147" s="77"/>
      <c r="D147" s="77"/>
      <c r="E147" s="6">
        <v>6.5885</v>
      </c>
      <c r="F147" s="11">
        <v>6.5824</v>
      </c>
      <c r="G147" s="15">
        <f t="shared" si="20"/>
        <v>0.0009258556575851855</v>
      </c>
      <c r="H147" s="35">
        <v>6.5817</v>
      </c>
      <c r="I147" s="11">
        <f t="shared" si="27"/>
        <v>6.621442499999999</v>
      </c>
      <c r="J147" s="11">
        <f t="shared" si="28"/>
        <v>6.5555575</v>
      </c>
      <c r="K147" s="8">
        <f t="shared" si="21"/>
        <v>0.037038162372386996</v>
      </c>
      <c r="L147" s="8">
        <f t="shared" si="26"/>
        <v>0.037148457085555364</v>
      </c>
    </row>
    <row r="148" spans="1:12" ht="14.25">
      <c r="A148" s="22">
        <v>20</v>
      </c>
      <c r="B148" s="12"/>
      <c r="C148" s="77"/>
      <c r="D148" s="77"/>
      <c r="E148" s="6">
        <v>6.5883</v>
      </c>
      <c r="F148" s="11">
        <v>6.5854</v>
      </c>
      <c r="G148" s="15">
        <f t="shared" si="20"/>
        <v>0.0004401742482886855</v>
      </c>
      <c r="H148" s="10"/>
      <c r="I148" s="11">
        <f t="shared" si="27"/>
        <v>6.6212415</v>
      </c>
      <c r="J148" s="11">
        <f t="shared" si="28"/>
        <v>6.5553585000000005</v>
      </c>
      <c r="K148" s="8">
        <f t="shared" si="21"/>
        <v>0.036565736325811615</v>
      </c>
      <c r="L148" s="8"/>
    </row>
    <row r="149" spans="1:12" ht="14.25">
      <c r="A149" s="22">
        <v>21</v>
      </c>
      <c r="B149" s="12"/>
      <c r="C149" s="77"/>
      <c r="D149" s="77"/>
      <c r="E149" s="6">
        <v>6.5886</v>
      </c>
      <c r="F149" s="11">
        <v>6.5833</v>
      </c>
      <c r="G149" s="15">
        <f t="shared" si="20"/>
        <v>0.0008044197553348502</v>
      </c>
      <c r="H149" s="35">
        <v>6.5812</v>
      </c>
      <c r="I149" s="11">
        <f t="shared" si="27"/>
        <v>6.621542999999999</v>
      </c>
      <c r="J149" s="11">
        <f t="shared" si="28"/>
        <v>6.555656999999999</v>
      </c>
      <c r="K149" s="8">
        <f t="shared" si="21"/>
        <v>0.03689638934880679</v>
      </c>
      <c r="L149" s="8">
        <f t="shared" si="26"/>
        <v>0.03722725338843991</v>
      </c>
    </row>
    <row r="150" spans="1:12" ht="14.25">
      <c r="A150" s="22">
        <v>24</v>
      </c>
      <c r="B150" s="12"/>
      <c r="C150" s="77"/>
      <c r="D150" s="77"/>
      <c r="E150" s="6">
        <v>6.5883</v>
      </c>
      <c r="F150" s="26">
        <v>6.5813</v>
      </c>
      <c r="G150" s="15">
        <f t="shared" si="20"/>
        <v>0.0010624895648347163</v>
      </c>
      <c r="H150" s="26">
        <v>6.5808</v>
      </c>
      <c r="I150" s="11">
        <f t="shared" si="27"/>
        <v>6.6212415</v>
      </c>
      <c r="J150" s="11">
        <f t="shared" si="28"/>
        <v>6.5553585000000005</v>
      </c>
      <c r="K150" s="8">
        <f t="shared" si="21"/>
        <v>0.037211493170042464</v>
      </c>
      <c r="L150" s="8">
        <f t="shared" si="26"/>
        <v>0.037290299051786935</v>
      </c>
    </row>
    <row r="151" spans="1:12" ht="14.25">
      <c r="A151" s="22">
        <v>25</v>
      </c>
      <c r="B151" s="12"/>
      <c r="C151" s="77"/>
      <c r="D151" s="77"/>
      <c r="E151" s="6">
        <v>6.5881</v>
      </c>
      <c r="F151" s="11">
        <v>6.5827</v>
      </c>
      <c r="G151" s="15">
        <f t="shared" si="20"/>
        <v>0.0008196596894400281</v>
      </c>
      <c r="H151" s="10"/>
      <c r="I151" s="11">
        <f t="shared" si="27"/>
        <v>6.621040499999999</v>
      </c>
      <c r="J151" s="11">
        <f t="shared" si="28"/>
        <v>6.5551595</v>
      </c>
      <c r="K151" s="8">
        <f t="shared" si="21"/>
        <v>0.036990900390417414</v>
      </c>
      <c r="L151" s="38"/>
    </row>
    <row r="152" spans="1:12" ht="14.25">
      <c r="A152" s="22">
        <v>26</v>
      </c>
      <c r="B152" s="12"/>
      <c r="C152" s="77"/>
      <c r="D152" s="77"/>
      <c r="E152" s="6">
        <v>6.5878</v>
      </c>
      <c r="F152" s="11">
        <v>6.5819</v>
      </c>
      <c r="G152" s="15">
        <f t="shared" si="20"/>
        <v>0.0008955948875192891</v>
      </c>
      <c r="H152" s="10"/>
      <c r="I152" s="11">
        <f aca="true" t="shared" si="29" ref="I152:I157">+E152*1.005</f>
        <v>6.620738999999999</v>
      </c>
      <c r="J152" s="11">
        <f aca="true" t="shared" si="30" ref="J152:J157">+E152*0.995</f>
        <v>6.554861</v>
      </c>
      <c r="K152" s="8">
        <f t="shared" si="21"/>
        <v>0.03711694191646786</v>
      </c>
      <c r="L152" s="38"/>
    </row>
    <row r="153" spans="1:12" ht="14.25">
      <c r="A153" s="22">
        <v>27</v>
      </c>
      <c r="B153" s="12"/>
      <c r="C153" s="77"/>
      <c r="D153" s="77"/>
      <c r="E153" s="14">
        <v>6.5876</v>
      </c>
      <c r="F153" s="11">
        <v>6.582</v>
      </c>
      <c r="G153" s="15">
        <f t="shared" si="20"/>
        <v>0.0008500819721902167</v>
      </c>
      <c r="H153" s="10"/>
      <c r="I153" s="11">
        <f t="shared" si="29"/>
        <v>6.620538</v>
      </c>
      <c r="J153" s="11">
        <f t="shared" si="30"/>
        <v>6.554662</v>
      </c>
      <c r="K153" s="8">
        <f t="shared" si="21"/>
        <v>0.03710118505013682</v>
      </c>
      <c r="L153" s="38"/>
    </row>
    <row r="154" spans="1:12" ht="14.25">
      <c r="A154" s="22">
        <v>28</v>
      </c>
      <c r="B154" s="12"/>
      <c r="C154" s="77"/>
      <c r="D154" s="77"/>
      <c r="E154" s="6">
        <v>6.593</v>
      </c>
      <c r="F154" s="11">
        <v>6.586</v>
      </c>
      <c r="G154" s="15">
        <f t="shared" si="20"/>
        <v>0.001061732140148593</v>
      </c>
      <c r="H154" s="10"/>
      <c r="I154" s="11">
        <f t="shared" si="29"/>
        <v>6.625964999999999</v>
      </c>
      <c r="J154" s="11">
        <f t="shared" si="30"/>
        <v>6.560035</v>
      </c>
      <c r="K154" s="8">
        <f t="shared" si="21"/>
        <v>0.036471302763437574</v>
      </c>
      <c r="L154" s="38"/>
    </row>
    <row r="155" spans="1:13" ht="14.25">
      <c r="A155" s="22">
        <v>31</v>
      </c>
      <c r="B155" s="12"/>
      <c r="C155" s="77"/>
      <c r="D155" s="77"/>
      <c r="E155" s="6">
        <v>6.5891</v>
      </c>
      <c r="F155" s="11">
        <v>6.603</v>
      </c>
      <c r="G155" s="15">
        <f t="shared" si="20"/>
        <v>-0.0021095445508490657</v>
      </c>
      <c r="H155" s="10"/>
      <c r="I155" s="11">
        <f t="shared" si="29"/>
        <v>6.6220455</v>
      </c>
      <c r="J155" s="11">
        <f t="shared" si="30"/>
        <v>6.5561545</v>
      </c>
      <c r="K155" s="8">
        <f t="shared" si="21"/>
        <v>0.033802816901408406</v>
      </c>
      <c r="L155" s="38"/>
      <c r="M155" s="39"/>
    </row>
    <row r="156" spans="1:12" ht="14.25">
      <c r="A156" s="23" t="s">
        <v>16</v>
      </c>
      <c r="B156" s="12" t="s">
        <v>35</v>
      </c>
      <c r="C156" s="77">
        <v>6.9</v>
      </c>
      <c r="D156" s="77">
        <v>6.45</v>
      </c>
      <c r="E156" s="14">
        <v>6.586</v>
      </c>
      <c r="F156" s="11">
        <v>6.5938</v>
      </c>
      <c r="G156" s="15">
        <f t="shared" si="20"/>
        <v>-0.0011843303978134809</v>
      </c>
      <c r="H156" s="10"/>
      <c r="I156" s="11">
        <f t="shared" si="29"/>
        <v>6.61893</v>
      </c>
      <c r="J156" s="11">
        <f t="shared" si="30"/>
        <v>6.55307</v>
      </c>
      <c r="K156" s="8">
        <f t="shared" si="21"/>
        <v>0.035245230367921376</v>
      </c>
      <c r="L156" s="46" t="s">
        <v>17</v>
      </c>
    </row>
    <row r="157" spans="1:12" ht="14.25">
      <c r="A157" s="22">
        <v>9</v>
      </c>
      <c r="B157" s="12"/>
      <c r="C157" s="77"/>
      <c r="D157" s="77"/>
      <c r="E157" s="14">
        <v>6.585</v>
      </c>
      <c r="F157" s="11">
        <v>6.5938</v>
      </c>
      <c r="G157" s="15">
        <f t="shared" si="20"/>
        <v>-0.001336370539104012</v>
      </c>
      <c r="H157" s="10"/>
      <c r="I157" s="11">
        <f t="shared" si="29"/>
        <v>6.617925</v>
      </c>
      <c r="J157" s="11">
        <f t="shared" si="30"/>
        <v>6.552075</v>
      </c>
      <c r="K157" s="8">
        <f t="shared" si="21"/>
        <v>0.035245230367921376</v>
      </c>
      <c r="L157" s="38"/>
    </row>
    <row r="158" spans="1:12" ht="14.25">
      <c r="A158" s="22">
        <v>10</v>
      </c>
      <c r="B158" s="12"/>
      <c r="C158" s="77"/>
      <c r="D158" s="77"/>
      <c r="E158" s="14">
        <v>6.5849</v>
      </c>
      <c r="F158" s="11">
        <v>6.5865</v>
      </c>
      <c r="G158" s="15">
        <f t="shared" si="20"/>
        <v>-0.00024298015155884277</v>
      </c>
      <c r="H158" s="10"/>
      <c r="I158" s="11">
        <f>+E158*1.005</f>
        <v>6.617824499999999</v>
      </c>
      <c r="J158" s="11">
        <f>+E158*0.995</f>
        <v>6.5519755</v>
      </c>
      <c r="K158" s="8">
        <f t="shared" si="21"/>
        <v>0.036392621270781245</v>
      </c>
      <c r="L158" s="38"/>
    </row>
    <row r="159" spans="1:12" ht="14.25">
      <c r="A159" s="22">
        <v>11</v>
      </c>
      <c r="B159" s="12"/>
      <c r="C159" s="77"/>
      <c r="D159" s="77"/>
      <c r="E159" s="11">
        <v>6.5952</v>
      </c>
      <c r="F159" s="11">
        <v>6.5919</v>
      </c>
      <c r="G159" s="15">
        <f t="shared" si="20"/>
        <v>0.0005003639010189687</v>
      </c>
      <c r="H159" s="10"/>
      <c r="I159" s="11">
        <f>+E159*1.005</f>
        <v>6.628176</v>
      </c>
      <c r="J159" s="11">
        <f>+E159*0.995</f>
        <v>6.5622240000000005</v>
      </c>
      <c r="K159" s="8">
        <f t="shared" si="21"/>
        <v>0.035543621717562424</v>
      </c>
      <c r="L159" s="38"/>
    </row>
    <row r="160" spans="1:12" ht="14.25">
      <c r="A160" s="22">
        <v>14</v>
      </c>
      <c r="B160" s="12"/>
      <c r="C160" s="77"/>
      <c r="D160" s="77"/>
      <c r="E160" s="11">
        <v>6.5985</v>
      </c>
      <c r="F160" s="11">
        <v>6.5966</v>
      </c>
      <c r="G160" s="15">
        <f t="shared" si="20"/>
        <v>0.0002879442297491874</v>
      </c>
      <c r="H160" s="10"/>
      <c r="I160" s="11">
        <f>+E160*1.005</f>
        <v>6.6314924999999985</v>
      </c>
      <c r="J160" s="11">
        <f>+E160*0.995</f>
        <v>6.5655075</v>
      </c>
      <c r="K160" s="8">
        <f t="shared" si="21"/>
        <v>0.03480580905314867</v>
      </c>
      <c r="L160" s="38"/>
    </row>
    <row r="161" spans="1:12" ht="14.25">
      <c r="A161" s="22">
        <v>15</v>
      </c>
      <c r="B161" s="12"/>
      <c r="C161" s="77"/>
      <c r="D161" s="77"/>
      <c r="E161" s="11">
        <v>6.5929</v>
      </c>
      <c r="F161" s="11">
        <v>6.5885</v>
      </c>
      <c r="G161" s="15">
        <f t="shared" si="20"/>
        <v>0.0006673846107176513</v>
      </c>
      <c r="H161" s="10"/>
      <c r="I161" s="11">
        <f>+E161*1.005</f>
        <v>6.6258645</v>
      </c>
      <c r="J161" s="11">
        <f>+E161*0.995</f>
        <v>6.5599355</v>
      </c>
      <c r="K161" s="8">
        <f t="shared" si="21"/>
        <v>0.03607801472262273</v>
      </c>
      <c r="L161" s="38"/>
    </row>
    <row r="162" spans="1:12" ht="14.25">
      <c r="A162" s="22">
        <v>16</v>
      </c>
      <c r="B162" s="12"/>
      <c r="C162" s="77"/>
      <c r="D162" s="77"/>
      <c r="E162" s="11">
        <v>6.5855</v>
      </c>
      <c r="F162" s="11">
        <v>6.5885</v>
      </c>
      <c r="G162" s="15">
        <f t="shared" si="20"/>
        <v>-0.00045554627590921174</v>
      </c>
      <c r="H162" s="10"/>
      <c r="I162" s="11">
        <f>+E162*1.005</f>
        <v>6.618427499999999</v>
      </c>
      <c r="J162" s="11">
        <f>+E162*0.995</f>
        <v>6.552572499999999</v>
      </c>
      <c r="K162" s="8">
        <f t="shared" si="21"/>
        <v>0.03607801472262273</v>
      </c>
      <c r="L162" s="38"/>
    </row>
    <row r="163" spans="1:13" ht="14.25">
      <c r="A163" s="22">
        <v>17</v>
      </c>
      <c r="B163" s="12"/>
      <c r="C163" s="77"/>
      <c r="D163" s="77"/>
      <c r="E163" s="6">
        <v>6.58</v>
      </c>
      <c r="F163" s="13">
        <v>6.5871</v>
      </c>
      <c r="G163" s="15">
        <f t="shared" si="20"/>
        <v>-0.0010790273556231503</v>
      </c>
      <c r="H163" s="35">
        <v>6.58</v>
      </c>
      <c r="I163" s="13">
        <f aca="true" t="shared" si="31" ref="I163:I170">+E163*1.005</f>
        <v>6.6129</v>
      </c>
      <c r="J163" s="13">
        <f aca="true" t="shared" si="32" ref="J163:J170">+E163*0.995</f>
        <v>6.5471</v>
      </c>
      <c r="K163" s="8">
        <f t="shared" si="21"/>
        <v>0.036298219246709396</v>
      </c>
      <c r="L163" s="8">
        <f>+$F$3/H163-1</f>
        <v>0.03741641337386015</v>
      </c>
      <c r="M163" s="40"/>
    </row>
    <row r="164" spans="1:13" ht="14.25">
      <c r="A164" s="22">
        <v>18</v>
      </c>
      <c r="B164" s="12"/>
      <c r="C164" s="77"/>
      <c r="D164" s="77"/>
      <c r="E164" s="6">
        <v>6.5781</v>
      </c>
      <c r="F164" s="6">
        <v>6.5732</v>
      </c>
      <c r="G164" s="15">
        <f t="shared" si="20"/>
        <v>0.0007448959425974258</v>
      </c>
      <c r="H164" s="35">
        <v>6.5721</v>
      </c>
      <c r="I164" s="13">
        <f t="shared" si="31"/>
        <v>6.6109905</v>
      </c>
      <c r="J164" s="13">
        <f t="shared" si="32"/>
        <v>6.5452095</v>
      </c>
      <c r="K164" s="8">
        <f t="shared" si="21"/>
        <v>0.03848962453599469</v>
      </c>
      <c r="L164" s="8">
        <f>+$F$3/H164-1</f>
        <v>0.03866344090929852</v>
      </c>
      <c r="M164" s="40"/>
    </row>
    <row r="165" spans="1:12" ht="14.25">
      <c r="A165" s="22">
        <v>21</v>
      </c>
      <c r="B165" s="12"/>
      <c r="C165" s="77"/>
      <c r="D165" s="77"/>
      <c r="E165" s="6">
        <v>6.5705</v>
      </c>
      <c r="F165" s="14">
        <v>6.5668</v>
      </c>
      <c r="G165" s="15">
        <f t="shared" si="20"/>
        <v>0.0005631230499962345</v>
      </c>
      <c r="H165" s="26">
        <v>6.5654</v>
      </c>
      <c r="I165" s="11">
        <f>+E165*1.005</f>
        <v>6.6033525</v>
      </c>
      <c r="J165" s="11">
        <f>+E165*0.995</f>
        <v>6.5376475</v>
      </c>
      <c r="K165" s="8">
        <f t="shared" si="21"/>
        <v>0.039501736005360444</v>
      </c>
      <c r="L165" s="18">
        <f>+$F$3/H165-1</f>
        <v>0.039723398422030654</v>
      </c>
    </row>
    <row r="166" spans="1:12" ht="14.25">
      <c r="A166" s="22">
        <v>22</v>
      </c>
      <c r="B166" s="12"/>
      <c r="C166" s="77"/>
      <c r="D166" s="77"/>
      <c r="E166" s="11">
        <v>6.5772</v>
      </c>
      <c r="F166" s="11">
        <v>6.5803</v>
      </c>
      <c r="G166" s="15">
        <f t="shared" si="20"/>
        <v>-0.00047132518396884393</v>
      </c>
      <c r="H166" s="26"/>
      <c r="I166" s="11">
        <f t="shared" si="31"/>
        <v>6.610086</v>
      </c>
      <c r="J166" s="11">
        <f t="shared" si="32"/>
        <v>6.544314</v>
      </c>
      <c r="K166" s="8">
        <f t="shared" si="21"/>
        <v>0.03736911690956335</v>
      </c>
      <c r="L166" s="38"/>
    </row>
    <row r="167" spans="1:12" ht="14.25">
      <c r="A167" s="22">
        <v>23</v>
      </c>
      <c r="B167" s="12"/>
      <c r="C167" s="77"/>
      <c r="D167" s="77"/>
      <c r="E167" s="11">
        <v>6.5828</v>
      </c>
      <c r="F167" s="11">
        <v>6.5743</v>
      </c>
      <c r="G167" s="15">
        <f t="shared" si="20"/>
        <v>0.001291243847602803</v>
      </c>
      <c r="H167" s="26"/>
      <c r="I167" s="11">
        <f t="shared" si="31"/>
        <v>6.615713999999999</v>
      </c>
      <c r="J167" s="11">
        <f t="shared" si="32"/>
        <v>6.549886</v>
      </c>
      <c r="K167" s="8">
        <f t="shared" si="21"/>
        <v>0.038315866327974124</v>
      </c>
      <c r="L167" s="38"/>
    </row>
    <row r="168" spans="1:12" ht="14.25">
      <c r="A168" s="22">
        <v>24</v>
      </c>
      <c r="B168" s="12"/>
      <c r="C168" s="77"/>
      <c r="D168" s="77"/>
      <c r="E168" s="11">
        <v>6.5795</v>
      </c>
      <c r="F168" s="11">
        <v>6.5787</v>
      </c>
      <c r="G168" s="15">
        <f t="shared" si="20"/>
        <v>0.00012158978645792414</v>
      </c>
      <c r="H168" s="26"/>
      <c r="I168" s="11">
        <f t="shared" si="31"/>
        <v>6.612397499999999</v>
      </c>
      <c r="J168" s="11">
        <f t="shared" si="32"/>
        <v>6.5466025000000005</v>
      </c>
      <c r="K168" s="8">
        <f t="shared" si="21"/>
        <v>0.03762141456518764</v>
      </c>
      <c r="L168" s="38"/>
    </row>
    <row r="169" spans="1:12" ht="14.25">
      <c r="A169" s="22">
        <v>25</v>
      </c>
      <c r="B169" s="12"/>
      <c r="C169" s="77"/>
      <c r="D169" s="77"/>
      <c r="E169" s="11">
        <v>6.5757</v>
      </c>
      <c r="F169" s="11">
        <v>6.575</v>
      </c>
      <c r="G169" s="15">
        <f t="shared" si="20"/>
        <v>0.00010645254497622229</v>
      </c>
      <c r="H169" s="26"/>
      <c r="I169" s="11">
        <f t="shared" si="31"/>
        <v>6.608578499999999</v>
      </c>
      <c r="J169" s="11">
        <f t="shared" si="32"/>
        <v>6.5428215000000005</v>
      </c>
      <c r="K169" s="8">
        <f t="shared" si="21"/>
        <v>0.03820532319391634</v>
      </c>
      <c r="L169" s="38"/>
    </row>
    <row r="170" spans="1:12" ht="14.25">
      <c r="A170" s="22">
        <v>28</v>
      </c>
      <c r="B170" s="12"/>
      <c r="C170" s="77"/>
      <c r="D170" s="77"/>
      <c r="E170" s="11">
        <v>6.5752</v>
      </c>
      <c r="F170" s="11">
        <v>6.5716</v>
      </c>
      <c r="G170" s="15">
        <f t="shared" si="20"/>
        <v>0.0005475118627569661</v>
      </c>
      <c r="H170" s="26"/>
      <c r="I170" s="11">
        <f t="shared" si="31"/>
        <v>6.608075999999999</v>
      </c>
      <c r="J170" s="11">
        <f t="shared" si="32"/>
        <v>6.542324</v>
      </c>
      <c r="K170" s="8">
        <f t="shared" si="21"/>
        <v>0.03874246758780209</v>
      </c>
      <c r="L170" s="38"/>
    </row>
    <row r="171" spans="1:12" ht="14.25">
      <c r="A171" s="22">
        <v>1</v>
      </c>
      <c r="B171" s="12" t="s">
        <v>36</v>
      </c>
      <c r="C171" s="77">
        <v>6.9</v>
      </c>
      <c r="D171" s="77">
        <v>6.45</v>
      </c>
      <c r="E171" s="11">
        <v>6.5706</v>
      </c>
      <c r="F171" s="11">
        <v>6.5703</v>
      </c>
      <c r="G171" s="15">
        <f t="shared" si="20"/>
        <v>4.56579307826057E-05</v>
      </c>
      <c r="H171" s="11">
        <v>6.5686</v>
      </c>
      <c r="I171" s="11">
        <f aca="true" t="shared" si="33" ref="I171:I176">+E171*1.005</f>
        <v>6.603452999999999</v>
      </c>
      <c r="J171" s="11">
        <f aca="true" t="shared" si="34" ref="J171:J176">+E171*0.995</f>
        <v>6.5377469999999995</v>
      </c>
      <c r="K171" s="8">
        <f t="shared" si="21"/>
        <v>0.03894799324231779</v>
      </c>
      <c r="L171" s="38"/>
    </row>
    <row r="172" spans="1:12" ht="14.25">
      <c r="A172" s="22">
        <v>2</v>
      </c>
      <c r="B172" s="12"/>
      <c r="C172" s="77"/>
      <c r="D172" s="77"/>
      <c r="E172" s="11">
        <v>6.5736</v>
      </c>
      <c r="F172" s="11">
        <v>6.5727</v>
      </c>
      <c r="G172" s="15">
        <f t="shared" si="20"/>
        <v>0.0001369112814895459</v>
      </c>
      <c r="H172" s="11"/>
      <c r="I172" s="11">
        <f t="shared" si="33"/>
        <v>6.606468</v>
      </c>
      <c r="J172" s="11">
        <f t="shared" si="34"/>
        <v>6.540732</v>
      </c>
      <c r="K172" s="8">
        <f t="shared" si="21"/>
        <v>0.03856862476607792</v>
      </c>
      <c r="L172" s="38"/>
    </row>
    <row r="173" spans="1:12" ht="14.25">
      <c r="A173" s="22">
        <v>3</v>
      </c>
      <c r="B173" s="12"/>
      <c r="C173" s="77"/>
      <c r="D173" s="77"/>
      <c r="E173" s="11">
        <v>6.5695</v>
      </c>
      <c r="F173" s="11">
        <v>6.5731</v>
      </c>
      <c r="G173" s="15">
        <f t="shared" si="20"/>
        <v>-0.0005479869092016884</v>
      </c>
      <c r="H173" s="10"/>
      <c r="I173" s="11">
        <f t="shared" si="33"/>
        <v>6.602347499999999</v>
      </c>
      <c r="J173" s="11">
        <f t="shared" si="34"/>
        <v>6.5366525</v>
      </c>
      <c r="K173" s="8">
        <f t="shared" si="21"/>
        <v>0.03850542362051379</v>
      </c>
      <c r="L173" s="38"/>
    </row>
    <row r="174" spans="1:12" ht="14.25">
      <c r="A174" s="22">
        <v>4</v>
      </c>
      <c r="B174" s="12"/>
      <c r="C174" s="77"/>
      <c r="D174" s="77"/>
      <c r="E174" s="11">
        <v>6.5671</v>
      </c>
      <c r="F174" s="11">
        <v>6.5686</v>
      </c>
      <c r="G174" s="15">
        <f t="shared" si="20"/>
        <v>-0.00022841132311066632</v>
      </c>
      <c r="H174" s="10"/>
      <c r="I174" s="11">
        <f t="shared" si="33"/>
        <v>6.599935499999999</v>
      </c>
      <c r="J174" s="11">
        <f t="shared" si="34"/>
        <v>6.5342645</v>
      </c>
      <c r="K174" s="8">
        <f t="shared" si="21"/>
        <v>0.039216880309350444</v>
      </c>
      <c r="L174" s="38"/>
    </row>
    <row r="175" spans="1:13" ht="14.25">
      <c r="A175" s="22">
        <v>7</v>
      </c>
      <c r="B175" s="12"/>
      <c r="C175" s="77"/>
      <c r="D175" s="77"/>
      <c r="E175" s="11">
        <v>6.5651</v>
      </c>
      <c r="F175" s="11">
        <v>6.5634</v>
      </c>
      <c r="G175" s="15">
        <f t="shared" si="20"/>
        <v>0.00025894502749394203</v>
      </c>
      <c r="H175" s="10">
        <v>6.5628</v>
      </c>
      <c r="I175" s="11">
        <f t="shared" si="33"/>
        <v>6.5979255</v>
      </c>
      <c r="J175" s="11">
        <f t="shared" si="34"/>
        <v>6.5322745</v>
      </c>
      <c r="K175" s="8">
        <f t="shared" si="21"/>
        <v>0.040040223055124</v>
      </c>
      <c r="L175" s="8">
        <f>+$F$3/H175-1</f>
        <v>0.04013530810020116</v>
      </c>
      <c r="M175" s="20">
        <f>+F175/0.96</f>
        <v>6.836875</v>
      </c>
    </row>
    <row r="176" spans="1:12" ht="14.25">
      <c r="A176" s="22">
        <v>8</v>
      </c>
      <c r="B176" s="12"/>
      <c r="C176" s="77"/>
      <c r="D176" s="77"/>
      <c r="E176" s="11">
        <v>6.5687</v>
      </c>
      <c r="F176" s="11">
        <v>6.5684</v>
      </c>
      <c r="G176" s="15">
        <f t="shared" si="20"/>
        <v>4.5671137363586255E-05</v>
      </c>
      <c r="H176" s="10"/>
      <c r="I176" s="11">
        <f t="shared" si="33"/>
        <v>6.601543499999999</v>
      </c>
      <c r="J176" s="11">
        <f t="shared" si="34"/>
        <v>6.5358564999999995</v>
      </c>
      <c r="K176" s="8">
        <f t="shared" si="21"/>
        <v>0.03924852323244643</v>
      </c>
      <c r="L176" s="47"/>
    </row>
    <row r="177" spans="1:12" ht="14.25">
      <c r="A177" s="22">
        <v>9</v>
      </c>
      <c r="B177" s="12"/>
      <c r="C177" s="77"/>
      <c r="D177" s="77"/>
      <c r="E177" s="11">
        <v>6.5748</v>
      </c>
      <c r="F177" s="11">
        <v>6.5721</v>
      </c>
      <c r="G177" s="15">
        <f t="shared" si="20"/>
        <v>0.00041065887935753557</v>
      </c>
      <c r="H177" s="10"/>
      <c r="I177" s="11">
        <f aca="true" t="shared" si="35" ref="I177:I182">+E177*1.005</f>
        <v>6.607673999999999</v>
      </c>
      <c r="J177" s="11">
        <f aca="true" t="shared" si="36" ref="J177:J182">+E177*0.995</f>
        <v>6.541926</v>
      </c>
      <c r="K177" s="8">
        <f t="shared" si="21"/>
        <v>0.03866344090929852</v>
      </c>
      <c r="L177" s="47"/>
    </row>
    <row r="178" spans="1:12" ht="14.25">
      <c r="A178" s="22">
        <v>10</v>
      </c>
      <c r="B178" s="12"/>
      <c r="C178" s="77"/>
      <c r="D178" s="77"/>
      <c r="E178" s="11">
        <v>6.5713</v>
      </c>
      <c r="F178" s="11">
        <v>6.5747</v>
      </c>
      <c r="G178" s="15">
        <f t="shared" si="20"/>
        <v>-0.0005174014274192427</v>
      </c>
      <c r="H178" s="10"/>
      <c r="I178" s="11">
        <f t="shared" si="35"/>
        <v>6.604156499999999</v>
      </c>
      <c r="J178" s="11">
        <f t="shared" si="36"/>
        <v>6.5384435</v>
      </c>
      <c r="K178" s="8">
        <f t="shared" si="21"/>
        <v>0.03825269594049918</v>
      </c>
      <c r="L178" s="47"/>
    </row>
    <row r="179" spans="1:12" ht="14.25">
      <c r="A179" s="22">
        <v>11</v>
      </c>
      <c r="B179" s="12"/>
      <c r="C179" s="77"/>
      <c r="D179" s="77"/>
      <c r="E179" s="11">
        <v>6.575</v>
      </c>
      <c r="F179" s="11">
        <v>6.5746</v>
      </c>
      <c r="G179" s="15">
        <f t="shared" si="20"/>
        <v>6.083650190113398E-05</v>
      </c>
      <c r="H179" s="10"/>
      <c r="I179" s="11">
        <f t="shared" si="35"/>
        <v>6.607874999999999</v>
      </c>
      <c r="J179" s="11">
        <f t="shared" si="36"/>
        <v>6.542125</v>
      </c>
      <c r="K179" s="8">
        <f t="shared" si="21"/>
        <v>0.038268487816749186</v>
      </c>
      <c r="L179" s="47"/>
    </row>
    <row r="180" spans="1:12" ht="14.25">
      <c r="A180" s="22">
        <v>14</v>
      </c>
      <c r="B180" s="12"/>
      <c r="C180" s="77"/>
      <c r="D180" s="77"/>
      <c r="E180" s="11">
        <v>6.5701</v>
      </c>
      <c r="F180" s="11">
        <v>6.5698</v>
      </c>
      <c r="G180" s="15">
        <f t="shared" si="20"/>
        <v>4.5661405458088764E-05</v>
      </c>
      <c r="H180" s="10"/>
      <c r="I180" s="11">
        <f t="shared" si="35"/>
        <v>6.6029504999999995</v>
      </c>
      <c r="J180" s="11">
        <f t="shared" si="36"/>
        <v>6.5372495</v>
      </c>
      <c r="K180" s="8">
        <f t="shared" si="21"/>
        <v>0.0390270632287133</v>
      </c>
      <c r="L180" s="47"/>
    </row>
    <row r="181" spans="1:12" ht="14.25">
      <c r="A181" s="22">
        <v>15</v>
      </c>
      <c r="B181" s="12"/>
      <c r="C181" s="77"/>
      <c r="D181" s="77"/>
      <c r="E181" s="11">
        <v>6.5679</v>
      </c>
      <c r="F181" s="11">
        <v>6.5727</v>
      </c>
      <c r="G181" s="15">
        <f t="shared" si="20"/>
        <v>-0.0007308272050427625</v>
      </c>
      <c r="H181" s="10"/>
      <c r="I181" s="11">
        <f t="shared" si="35"/>
        <v>6.6007394999999995</v>
      </c>
      <c r="J181" s="11">
        <f t="shared" si="36"/>
        <v>6.5350605</v>
      </c>
      <c r="K181" s="8">
        <f t="shared" si="21"/>
        <v>0.03856862476607792</v>
      </c>
      <c r="L181" s="47"/>
    </row>
    <row r="182" spans="1:12" ht="14.25">
      <c r="A182" s="22">
        <v>16</v>
      </c>
      <c r="B182" s="12"/>
      <c r="C182" s="77"/>
      <c r="D182" s="77"/>
      <c r="E182" s="11">
        <v>6.5718</v>
      </c>
      <c r="F182" s="11">
        <v>6.5713</v>
      </c>
      <c r="G182" s="15">
        <f t="shared" si="20"/>
        <v>7.608265619765101E-05</v>
      </c>
      <c r="H182" s="10"/>
      <c r="I182" s="11">
        <f t="shared" si="35"/>
        <v>6.604658999999999</v>
      </c>
      <c r="J182" s="11">
        <f t="shared" si="36"/>
        <v>6.5389409999999994</v>
      </c>
      <c r="K182" s="8">
        <f t="shared" si="21"/>
        <v>0.038789889367400576</v>
      </c>
      <c r="L182" s="47"/>
    </row>
    <row r="183" spans="1:12" ht="14.25">
      <c r="A183" s="22">
        <v>17</v>
      </c>
      <c r="B183" s="12"/>
      <c r="C183" s="77"/>
      <c r="D183" s="77"/>
      <c r="E183" s="11">
        <v>6.569</v>
      </c>
      <c r="F183" s="11">
        <v>6.5744</v>
      </c>
      <c r="G183" s="15">
        <f t="shared" si="20"/>
        <v>-0.0008220429289084867</v>
      </c>
      <c r="H183" s="10"/>
      <c r="I183" s="11">
        <f aca="true" t="shared" si="37" ref="I183:I188">+E183*1.005</f>
        <v>6.601844999999999</v>
      </c>
      <c r="J183" s="11">
        <f aca="true" t="shared" si="38" ref="J183:J188">+E183*0.995</f>
        <v>6.536155</v>
      </c>
      <c r="K183" s="8">
        <f t="shared" si="21"/>
        <v>0.038300073010464786</v>
      </c>
      <c r="L183" s="47"/>
    </row>
    <row r="184" spans="1:15" ht="14.25">
      <c r="A184" s="22">
        <v>18</v>
      </c>
      <c r="B184" s="12"/>
      <c r="C184" s="77"/>
      <c r="D184" s="77"/>
      <c r="E184" s="13">
        <v>6.5668</v>
      </c>
      <c r="F184" s="11">
        <v>6.5691</v>
      </c>
      <c r="G184" s="15">
        <f t="shared" si="20"/>
        <v>-0.0003502466954985638</v>
      </c>
      <c r="H184" s="6"/>
      <c r="I184" s="11">
        <f t="shared" si="37"/>
        <v>6.599633999999999</v>
      </c>
      <c r="J184" s="11">
        <f t="shared" si="38"/>
        <v>6.5339659999999995</v>
      </c>
      <c r="K184" s="8">
        <f t="shared" si="21"/>
        <v>0.039137781431246355</v>
      </c>
      <c r="L184" s="47"/>
      <c r="O184" s="20">
        <v>3.88</v>
      </c>
    </row>
    <row r="185" spans="1:12" ht="14.25">
      <c r="A185" s="22">
        <v>21</v>
      </c>
      <c r="B185" s="12"/>
      <c r="C185" s="77"/>
      <c r="D185" s="77"/>
      <c r="E185" s="13">
        <v>6.5632</v>
      </c>
      <c r="F185" s="13">
        <v>6.5611</v>
      </c>
      <c r="G185" s="15">
        <f t="shared" si="20"/>
        <v>0.00031996587030723347</v>
      </c>
      <c r="H185" s="13">
        <v>6.561</v>
      </c>
      <c r="I185" s="11">
        <f t="shared" si="37"/>
        <v>6.596016</v>
      </c>
      <c r="J185" s="11">
        <f t="shared" si="38"/>
        <v>6.530384</v>
      </c>
      <c r="K185" s="8">
        <f t="shared" si="21"/>
        <v>0.04040481016902664</v>
      </c>
      <c r="L185" s="8">
        <f>+$F$3/H185-1</f>
        <v>0.04042066758116136</v>
      </c>
    </row>
    <row r="186" spans="1:12" ht="14.25">
      <c r="A186" s="22">
        <v>22</v>
      </c>
      <c r="B186" s="12"/>
      <c r="C186" s="77"/>
      <c r="D186" s="77"/>
      <c r="E186" s="11">
        <v>6.5592</v>
      </c>
      <c r="F186" s="11">
        <v>6.5561</v>
      </c>
      <c r="G186" s="15">
        <f t="shared" si="20"/>
        <v>0.00047261861202583865</v>
      </c>
      <c r="H186" s="11">
        <v>6.5552</v>
      </c>
      <c r="I186" s="11">
        <f t="shared" si="37"/>
        <v>6.591995999999999</v>
      </c>
      <c r="J186" s="11">
        <f t="shared" si="38"/>
        <v>6.526403999999999</v>
      </c>
      <c r="K186" s="8">
        <f t="shared" si="21"/>
        <v>0.041198273363737714</v>
      </c>
      <c r="L186" s="8">
        <f>+$F$3/H186-1</f>
        <v>0.04134122528679529</v>
      </c>
    </row>
    <row r="187" spans="1:15" ht="14.25">
      <c r="A187" s="22">
        <v>23</v>
      </c>
      <c r="B187" s="12"/>
      <c r="C187" s="77"/>
      <c r="D187" s="77"/>
      <c r="E187" s="11">
        <v>6.5601</v>
      </c>
      <c r="F187" s="11">
        <v>6.5593</v>
      </c>
      <c r="G187" s="15">
        <f t="shared" si="20"/>
        <v>0.0001219493605280273</v>
      </c>
      <c r="H187" s="11"/>
      <c r="I187" s="11">
        <f t="shared" si="37"/>
        <v>6.5929005</v>
      </c>
      <c r="J187" s="11">
        <f t="shared" si="38"/>
        <v>6.5272995</v>
      </c>
      <c r="K187" s="8">
        <f t="shared" si="21"/>
        <v>0.040690317564374245</v>
      </c>
      <c r="L187" s="48" t="s">
        <v>19</v>
      </c>
      <c r="O187" s="20">
        <v>4.06</v>
      </c>
    </row>
    <row r="188" spans="1:12" ht="14.25">
      <c r="A188" s="22">
        <v>24</v>
      </c>
      <c r="B188" s="12"/>
      <c r="C188" s="77"/>
      <c r="D188" s="77"/>
      <c r="E188" s="11">
        <v>6.5625</v>
      </c>
      <c r="F188" s="11">
        <v>6.5618</v>
      </c>
      <c r="G188" s="15">
        <f t="shared" si="20"/>
        <v>0.00010666666666668876</v>
      </c>
      <c r="H188" s="11"/>
      <c r="I188" s="11">
        <f t="shared" si="37"/>
        <v>6.5953124999999995</v>
      </c>
      <c r="J188" s="11">
        <f t="shared" si="38"/>
        <v>6.5296875</v>
      </c>
      <c r="K188" s="8">
        <f t="shared" si="21"/>
        <v>0.04029382181718444</v>
      </c>
      <c r="L188" s="38"/>
    </row>
    <row r="189" spans="1:12" ht="14.25">
      <c r="A189" s="22">
        <v>25</v>
      </c>
      <c r="B189" s="12"/>
      <c r="C189" s="77"/>
      <c r="D189" s="77"/>
      <c r="E189" s="11">
        <v>6.558</v>
      </c>
      <c r="F189" s="11">
        <v>6.5576</v>
      </c>
      <c r="G189" s="15">
        <f t="shared" si="20"/>
        <v>6.099420555046599E-05</v>
      </c>
      <c r="H189" s="11">
        <v>6.5549</v>
      </c>
      <c r="I189" s="11">
        <f aca="true" t="shared" si="39" ref="I189:I194">+E189*1.005</f>
        <v>6.590789999999999</v>
      </c>
      <c r="J189" s="11">
        <f aca="true" t="shared" si="40" ref="J189:J194">+E189*0.995</f>
        <v>6.5252099999999995</v>
      </c>
      <c r="K189" s="8">
        <f t="shared" si="21"/>
        <v>0.04096010735634992</v>
      </c>
      <c r="L189" s="8">
        <f>+$F$3/H189-1</f>
        <v>0.04138888465117696</v>
      </c>
    </row>
    <row r="190" spans="1:12" ht="14.25">
      <c r="A190" s="22">
        <v>28</v>
      </c>
      <c r="B190" s="12"/>
      <c r="C190" s="77"/>
      <c r="D190" s="77"/>
      <c r="E190" s="11">
        <v>6.5618</v>
      </c>
      <c r="F190" s="13">
        <v>6.5645</v>
      </c>
      <c r="G190" s="15">
        <f t="shared" si="20"/>
        <v>-0.0004114724618244879</v>
      </c>
      <c r="H190" s="17"/>
      <c r="I190" s="11">
        <f t="shared" si="39"/>
        <v>6.594608999999999</v>
      </c>
      <c r="J190" s="11">
        <f t="shared" si="40"/>
        <v>6.5289909999999995</v>
      </c>
      <c r="K190" s="8">
        <f t="shared" si="21"/>
        <v>0.03986594561657397</v>
      </c>
      <c r="L190" s="38"/>
    </row>
    <row r="191" spans="1:12" ht="14.25">
      <c r="A191" s="22">
        <v>29</v>
      </c>
      <c r="B191" s="12"/>
      <c r="C191" s="77"/>
      <c r="D191" s="77"/>
      <c r="E191" s="13">
        <v>6.5625</v>
      </c>
      <c r="F191" s="13">
        <v>6.561</v>
      </c>
      <c r="G191" s="15">
        <f t="shared" si="20"/>
        <v>0.00022857142857143724</v>
      </c>
      <c r="H191" s="17"/>
      <c r="I191" s="11">
        <f t="shared" si="39"/>
        <v>6.5953124999999995</v>
      </c>
      <c r="J191" s="11">
        <f t="shared" si="40"/>
        <v>6.5296875</v>
      </c>
      <c r="K191" s="8">
        <f t="shared" si="21"/>
        <v>0.04042066758116136</v>
      </c>
      <c r="L191" s="38"/>
    </row>
    <row r="192" spans="1:12" ht="14.25">
      <c r="A192" s="22">
        <v>30</v>
      </c>
      <c r="B192" s="12"/>
      <c r="C192" s="77"/>
      <c r="D192" s="77"/>
      <c r="E192" s="13">
        <v>6.5586</v>
      </c>
      <c r="F192" s="13">
        <v>6.5559</v>
      </c>
      <c r="G192" s="15">
        <f t="shared" si="20"/>
        <v>0.00041167322294390947</v>
      </c>
      <c r="H192" s="10"/>
      <c r="I192" s="11">
        <f t="shared" si="39"/>
        <v>6.591392999999999</v>
      </c>
      <c r="J192" s="11">
        <f t="shared" si="40"/>
        <v>6.525807</v>
      </c>
      <c r="K192" s="8">
        <f t="shared" si="21"/>
        <v>0.041230037065848935</v>
      </c>
      <c r="L192" s="38"/>
    </row>
    <row r="193" spans="1:12" ht="14.25">
      <c r="A193" s="22">
        <v>31</v>
      </c>
      <c r="B193" s="12"/>
      <c r="C193" s="77"/>
      <c r="D193" s="77"/>
      <c r="E193" s="13">
        <v>6.5564</v>
      </c>
      <c r="F193" s="13">
        <v>6.5485</v>
      </c>
      <c r="G193" s="15">
        <f t="shared" si="20"/>
        <v>0.0012049295345006772</v>
      </c>
      <c r="H193" s="13">
        <v>6.5478</v>
      </c>
      <c r="I193" s="13">
        <f t="shared" si="39"/>
        <v>6.589181999999999</v>
      </c>
      <c r="J193" s="13">
        <f t="shared" si="40"/>
        <v>6.523618</v>
      </c>
      <c r="K193" s="8">
        <f t="shared" si="21"/>
        <v>0.04240665801328558</v>
      </c>
      <c r="L193" s="8">
        <f>+$F$3/H193-1</f>
        <v>0.042518097681664146</v>
      </c>
    </row>
    <row r="194" spans="1:12" ht="14.25">
      <c r="A194" s="23" t="s">
        <v>20</v>
      </c>
      <c r="B194" s="12" t="s">
        <v>37</v>
      </c>
      <c r="C194" s="77">
        <v>6.9</v>
      </c>
      <c r="D194" s="77">
        <v>6.45</v>
      </c>
      <c r="E194" s="13">
        <v>6.5527</v>
      </c>
      <c r="F194" s="13">
        <v>6.5479</v>
      </c>
      <c r="G194" s="15">
        <f t="shared" si="20"/>
        <v>0.0007325224716528258</v>
      </c>
      <c r="H194" s="13">
        <v>6.5452</v>
      </c>
      <c r="I194" s="13">
        <f t="shared" si="39"/>
        <v>6.5854634999999995</v>
      </c>
      <c r="J194" s="13">
        <f t="shared" si="40"/>
        <v>6.5199365</v>
      </c>
      <c r="K194" s="8">
        <f t="shared" si="21"/>
        <v>0.042502176270254655</v>
      </c>
      <c r="L194" s="8">
        <f>+$F$3/H194-1</f>
        <v>0.04293222514208872</v>
      </c>
    </row>
    <row r="195" spans="1:13" ht="14.25">
      <c r="A195" s="22">
        <v>6</v>
      </c>
      <c r="B195" s="12"/>
      <c r="C195" s="77"/>
      <c r="D195" s="77"/>
      <c r="E195" s="13">
        <v>6.5496</v>
      </c>
      <c r="F195" s="13">
        <v>6.544</v>
      </c>
      <c r="G195" s="15">
        <f t="shared" si="20"/>
        <v>0.0008550140466593795</v>
      </c>
      <c r="H195" s="13">
        <v>6.5438</v>
      </c>
      <c r="I195" s="13">
        <f aca="true" t="shared" si="41" ref="I195:I201">+E195*1.005</f>
        <v>6.582347999999999</v>
      </c>
      <c r="J195" s="13">
        <f aca="true" t="shared" si="42" ref="J195:J201">+E195*0.995</f>
        <v>6.516852</v>
      </c>
      <c r="K195" s="8">
        <f t="shared" si="21"/>
        <v>0.04312347188264076</v>
      </c>
      <c r="L195" s="8">
        <f>+$F$3/H195-1</f>
        <v>0.043155353158715215</v>
      </c>
      <c r="M195" t="s">
        <v>21</v>
      </c>
    </row>
    <row r="196" spans="1:12" ht="14.25">
      <c r="A196" s="22">
        <v>7</v>
      </c>
      <c r="B196" s="12"/>
      <c r="C196" s="77"/>
      <c r="D196" s="77"/>
      <c r="E196" s="13">
        <v>6.5456</v>
      </c>
      <c r="F196" s="13">
        <v>6.542</v>
      </c>
      <c r="G196" s="15">
        <f aca="true" t="shared" si="43" ref="G196:G259">+(E196-F196)/E196</f>
        <v>0.0005499877780494517</v>
      </c>
      <c r="H196" s="10"/>
      <c r="I196" s="13">
        <f t="shared" si="41"/>
        <v>6.578328</v>
      </c>
      <c r="J196" s="13">
        <f t="shared" si="42"/>
        <v>6.512872000000001</v>
      </c>
      <c r="K196" s="8">
        <f t="shared" si="21"/>
        <v>0.04344237236319182</v>
      </c>
      <c r="L196" s="41"/>
    </row>
    <row r="197" spans="1:12" ht="14.25">
      <c r="A197" s="22">
        <v>8</v>
      </c>
      <c r="B197" s="12"/>
      <c r="C197" s="77"/>
      <c r="D197" s="77"/>
      <c r="E197" s="13">
        <v>6.542</v>
      </c>
      <c r="F197" s="13">
        <v>6.5354</v>
      </c>
      <c r="G197" s="15">
        <f t="shared" si="43"/>
        <v>0.0010088657902781592</v>
      </c>
      <c r="H197" s="13">
        <v>6.535</v>
      </c>
      <c r="I197" s="13">
        <f t="shared" si="41"/>
        <v>6.574709999999999</v>
      </c>
      <c r="J197" s="13">
        <f t="shared" si="42"/>
        <v>6.50929</v>
      </c>
      <c r="K197" s="8">
        <f aca="true" t="shared" si="44" ref="K197:K229">+$F$3/F197-1</f>
        <v>0.04449612877559139</v>
      </c>
      <c r="L197" s="8">
        <f>+$F$3/H197-1</f>
        <v>0.044560061208875235</v>
      </c>
    </row>
    <row r="198" spans="1:12" ht="14.25">
      <c r="A198" s="22">
        <v>11</v>
      </c>
      <c r="B198" s="12"/>
      <c r="C198" s="77"/>
      <c r="D198" s="77"/>
      <c r="E198" s="13">
        <v>6.5401</v>
      </c>
      <c r="F198" s="13">
        <v>6.5383</v>
      </c>
      <c r="G198" s="15">
        <f t="shared" si="43"/>
        <v>0.00027522514946258405</v>
      </c>
      <c r="H198" s="17"/>
      <c r="I198" s="13">
        <f t="shared" si="41"/>
        <v>6.572800499999999</v>
      </c>
      <c r="J198" s="13">
        <f t="shared" si="42"/>
        <v>6.5073995</v>
      </c>
      <c r="K198" s="8">
        <f t="shared" si="44"/>
        <v>0.044032852576357806</v>
      </c>
      <c r="L198" s="38"/>
    </row>
    <row r="199" spans="1:12" ht="14.25">
      <c r="A199" s="22">
        <v>12</v>
      </c>
      <c r="B199" s="12"/>
      <c r="C199" s="77"/>
      <c r="D199" s="77"/>
      <c r="E199" s="13">
        <v>6.544</v>
      </c>
      <c r="F199" s="13">
        <v>6.5403</v>
      </c>
      <c r="G199" s="15">
        <f t="shared" si="43"/>
        <v>0.0005654034229827889</v>
      </c>
      <c r="H199" s="17"/>
      <c r="I199" s="13">
        <f t="shared" si="41"/>
        <v>6.576719999999999</v>
      </c>
      <c r="J199" s="13">
        <f t="shared" si="42"/>
        <v>6.511279999999999</v>
      </c>
      <c r="K199" s="8">
        <f t="shared" si="44"/>
        <v>0.04371359111967332</v>
      </c>
      <c r="L199" s="38"/>
    </row>
    <row r="200" spans="1:12" ht="14.25">
      <c r="A200" s="22">
        <v>13</v>
      </c>
      <c r="B200" s="12"/>
      <c r="C200" s="77"/>
      <c r="D200" s="77"/>
      <c r="E200" s="13">
        <v>6.5369</v>
      </c>
      <c r="F200" s="13">
        <v>6.534</v>
      </c>
      <c r="G200" s="15">
        <f t="shared" si="43"/>
        <v>0.00044363536232776187</v>
      </c>
      <c r="H200" s="10"/>
      <c r="I200" s="13">
        <f t="shared" si="41"/>
        <v>6.5695844999999995</v>
      </c>
      <c r="J200" s="13">
        <f t="shared" si="42"/>
        <v>6.5042155</v>
      </c>
      <c r="K200" s="8">
        <f t="shared" si="44"/>
        <v>0.04471992653810841</v>
      </c>
      <c r="L200" s="38"/>
    </row>
    <row r="201" spans="1:12" ht="14.25">
      <c r="A201" s="22">
        <v>14</v>
      </c>
      <c r="B201" s="12"/>
      <c r="C201" s="77"/>
      <c r="D201" s="77"/>
      <c r="E201" s="13">
        <v>6.5339</v>
      </c>
      <c r="F201" s="13">
        <v>6.5315</v>
      </c>
      <c r="G201" s="15">
        <f t="shared" si="43"/>
        <v>0.0003673150798144654</v>
      </c>
      <c r="H201" s="13">
        <v>6.5298</v>
      </c>
      <c r="I201" s="13">
        <f t="shared" si="41"/>
        <v>6.566569499999999</v>
      </c>
      <c r="J201" s="13">
        <f t="shared" si="42"/>
        <v>6.5012305</v>
      </c>
      <c r="K201" s="8">
        <f t="shared" si="44"/>
        <v>0.045119804026640065</v>
      </c>
      <c r="L201" s="8">
        <f aca="true" t="shared" si="45" ref="L201:L207">+$F$3/H201-1</f>
        <v>0.0453918956170174</v>
      </c>
    </row>
    <row r="202" spans="1:12" ht="14.25">
      <c r="A202" s="22">
        <v>15</v>
      </c>
      <c r="B202" s="12"/>
      <c r="C202" s="77"/>
      <c r="D202" s="77"/>
      <c r="E202" s="13">
        <v>6.5301</v>
      </c>
      <c r="F202" s="13">
        <v>6.5325</v>
      </c>
      <c r="G202" s="15">
        <f t="shared" si="43"/>
        <v>-0.0003675288280424091</v>
      </c>
      <c r="H202" s="13">
        <v>6.529</v>
      </c>
      <c r="I202" s="13">
        <f aca="true" t="shared" si="46" ref="I202:I207">+E202*1.005</f>
        <v>6.562750499999999</v>
      </c>
      <c r="J202" s="13">
        <f aca="true" t="shared" si="47" ref="J202:J207">+E202*0.995</f>
        <v>6.4974495</v>
      </c>
      <c r="K202" s="8">
        <f t="shared" si="44"/>
        <v>0.044959816303099975</v>
      </c>
      <c r="L202" s="8">
        <f t="shared" si="45"/>
        <v>0.045519987746974966</v>
      </c>
    </row>
    <row r="203" spans="1:12" ht="14.25">
      <c r="A203" s="22">
        <v>18</v>
      </c>
      <c r="B203" s="12"/>
      <c r="C203" s="77"/>
      <c r="D203" s="77"/>
      <c r="E203" s="13">
        <v>6.531</v>
      </c>
      <c r="F203" s="11">
        <v>6.5287</v>
      </c>
      <c r="G203" s="15">
        <f t="shared" si="43"/>
        <v>0.0003521665901087075</v>
      </c>
      <c r="H203" s="11">
        <v>6.5276</v>
      </c>
      <c r="I203" s="13">
        <f t="shared" si="46"/>
        <v>6.563654999999999</v>
      </c>
      <c r="J203" s="13">
        <f t="shared" si="47"/>
        <v>6.498345</v>
      </c>
      <c r="K203" s="8">
        <f t="shared" si="44"/>
        <v>0.04556803038889834</v>
      </c>
      <c r="L203" s="8">
        <f t="shared" si="45"/>
        <v>0.04574422452356153</v>
      </c>
    </row>
    <row r="204" spans="1:12" ht="14.25">
      <c r="A204" s="22">
        <v>19</v>
      </c>
      <c r="B204" s="12"/>
      <c r="C204" s="77"/>
      <c r="D204" s="77"/>
      <c r="E204" s="13">
        <v>6.5346</v>
      </c>
      <c r="F204" s="13">
        <v>6.5305</v>
      </c>
      <c r="G204" s="15">
        <f t="shared" si="43"/>
        <v>0.0006274293759373511</v>
      </c>
      <c r="H204" s="10"/>
      <c r="I204" s="13">
        <f t="shared" si="46"/>
        <v>6.567272999999999</v>
      </c>
      <c r="J204" s="13">
        <f t="shared" si="47"/>
        <v>6.501927</v>
      </c>
      <c r="K204" s="8">
        <f t="shared" si="44"/>
        <v>0.04527984074726277</v>
      </c>
      <c r="L204" s="8"/>
    </row>
    <row r="205" spans="1:12" ht="14.25">
      <c r="A205" s="22">
        <v>20</v>
      </c>
      <c r="B205" s="12"/>
      <c r="C205" s="77"/>
      <c r="D205" s="77"/>
      <c r="E205" s="11">
        <v>6.5294</v>
      </c>
      <c r="F205" s="11">
        <v>6.5255</v>
      </c>
      <c r="G205" s="15">
        <f t="shared" si="43"/>
        <v>0.0005972983735105512</v>
      </c>
      <c r="H205" s="11">
        <v>6.5244</v>
      </c>
      <c r="I205" s="11">
        <f t="shared" si="46"/>
        <v>6.562046999999999</v>
      </c>
      <c r="J205" s="11">
        <f t="shared" si="47"/>
        <v>6.496753</v>
      </c>
      <c r="K205" s="8">
        <f t="shared" si="44"/>
        <v>0.04608076009501194</v>
      </c>
      <c r="L205" s="8">
        <f t="shared" si="45"/>
        <v>0.046257127092146355</v>
      </c>
    </row>
    <row r="206" spans="1:12" ht="14.25">
      <c r="A206" s="22">
        <v>21</v>
      </c>
      <c r="B206" s="12"/>
      <c r="C206" s="77"/>
      <c r="D206" s="77"/>
      <c r="E206" s="13">
        <v>6.5228</v>
      </c>
      <c r="F206" s="13">
        <v>6.5205</v>
      </c>
      <c r="G206" s="15">
        <f t="shared" si="43"/>
        <v>0.0003526093088857498</v>
      </c>
      <c r="H206" s="13">
        <v>6.5228</v>
      </c>
      <c r="I206" s="13">
        <f t="shared" si="46"/>
        <v>6.555414</v>
      </c>
      <c r="J206" s="13">
        <f t="shared" si="47"/>
        <v>6.4901860000000005</v>
      </c>
      <c r="K206" s="8">
        <f t="shared" si="44"/>
        <v>0.04688290775247306</v>
      </c>
      <c r="L206" s="8">
        <f t="shared" si="45"/>
        <v>0.046513767093885994</v>
      </c>
    </row>
    <row r="207" spans="1:12" ht="14.25">
      <c r="A207" s="22">
        <v>22</v>
      </c>
      <c r="B207" s="12"/>
      <c r="C207" s="77"/>
      <c r="D207" s="77"/>
      <c r="E207" s="11">
        <v>6.5156</v>
      </c>
      <c r="F207" s="13">
        <v>6.5067</v>
      </c>
      <c r="G207" s="15">
        <f t="shared" si="43"/>
        <v>0.0013659524832708707</v>
      </c>
      <c r="H207" s="13">
        <v>6.5067</v>
      </c>
      <c r="I207" s="13">
        <f t="shared" si="46"/>
        <v>6.548177999999999</v>
      </c>
      <c r="J207" s="13">
        <f t="shared" si="47"/>
        <v>6.483022</v>
      </c>
      <c r="K207" s="8">
        <f t="shared" si="44"/>
        <v>0.0491032320531144</v>
      </c>
      <c r="L207" s="8">
        <f t="shared" si="45"/>
        <v>0.0491032320531144</v>
      </c>
    </row>
    <row r="208" spans="1:12" ht="14.25">
      <c r="A208" s="22">
        <v>25</v>
      </c>
      <c r="B208" s="12"/>
      <c r="C208" s="77"/>
      <c r="D208" s="77"/>
      <c r="E208" s="11">
        <v>6.5161</v>
      </c>
      <c r="F208" s="11">
        <v>6.5277</v>
      </c>
      <c r="G208" s="15">
        <f t="shared" si="43"/>
        <v>-0.0017802059514127313</v>
      </c>
      <c r="H208" s="10"/>
      <c r="I208" s="13">
        <f aca="true" t="shared" si="48" ref="I208:I213">+E208*1.005</f>
        <v>6.548680499999999</v>
      </c>
      <c r="J208" s="13">
        <f aca="true" t="shared" si="49" ref="J208:J213">+E208*0.995</f>
        <v>6.4835195</v>
      </c>
      <c r="K208" s="8">
        <f t="shared" si="44"/>
        <v>0.0457282044211591</v>
      </c>
      <c r="L208" s="38"/>
    </row>
    <row r="209" spans="1:15" ht="14.25">
      <c r="A209" s="22">
        <v>26</v>
      </c>
      <c r="B209" s="12"/>
      <c r="C209" s="77"/>
      <c r="D209" s="77"/>
      <c r="E209" s="11">
        <v>6.5173</v>
      </c>
      <c r="F209" s="11">
        <v>6.5287</v>
      </c>
      <c r="G209" s="15">
        <f t="shared" si="43"/>
        <v>-0.0017491906157457962</v>
      </c>
      <c r="H209" s="10"/>
      <c r="I209" s="13">
        <f t="shared" si="48"/>
        <v>6.549886499999999</v>
      </c>
      <c r="J209" s="13">
        <f t="shared" si="49"/>
        <v>6.4847135</v>
      </c>
      <c r="K209" s="8">
        <f t="shared" si="44"/>
        <v>0.04556803038889834</v>
      </c>
      <c r="L209" s="38"/>
      <c r="M209" s="20">
        <v>4.55</v>
      </c>
      <c r="N209" s="20">
        <f>+F209/0.9545</f>
        <v>6.839916186485071</v>
      </c>
      <c r="O209" s="20">
        <f>+L231/F209</f>
        <v>0</v>
      </c>
    </row>
    <row r="210" spans="1:15" ht="14.25">
      <c r="A210" s="22">
        <v>27</v>
      </c>
      <c r="B210" s="12"/>
      <c r="C210" s="77"/>
      <c r="D210" s="77"/>
      <c r="E210" s="11">
        <v>6.5096</v>
      </c>
      <c r="F210" s="11">
        <v>6.5112</v>
      </c>
      <c r="G210" s="15">
        <f t="shared" si="43"/>
        <v>-0.00024579083200193926</v>
      </c>
      <c r="H210" s="10"/>
      <c r="I210" s="13">
        <f t="shared" si="48"/>
        <v>6.542147999999999</v>
      </c>
      <c r="J210" s="13">
        <f t="shared" si="49"/>
        <v>6.477052</v>
      </c>
      <c r="K210" s="8">
        <f t="shared" si="44"/>
        <v>0.04837817913748621</v>
      </c>
      <c r="L210" s="38"/>
      <c r="M210" s="20">
        <v>4.84</v>
      </c>
      <c r="N210" s="20">
        <f>+F210/0.9516</f>
        <v>6.842370744010088</v>
      </c>
      <c r="O210" s="20">
        <f>6.8262/F210</f>
        <v>1.0483781791374862</v>
      </c>
    </row>
    <row r="211" spans="1:15" ht="14.25">
      <c r="A211" s="22">
        <v>28</v>
      </c>
      <c r="B211" s="12"/>
      <c r="C211" s="77"/>
      <c r="D211" s="77"/>
      <c r="E211" s="13">
        <v>6.5051</v>
      </c>
      <c r="F211" s="13">
        <v>6.5015</v>
      </c>
      <c r="G211" s="15">
        <f t="shared" si="43"/>
        <v>0.0005534119383252531</v>
      </c>
      <c r="H211" s="13">
        <v>6.5003</v>
      </c>
      <c r="I211" s="13">
        <f t="shared" si="48"/>
        <v>6.537625499999999</v>
      </c>
      <c r="J211" s="13">
        <f t="shared" si="49"/>
        <v>6.4725744999999995</v>
      </c>
      <c r="K211" s="8">
        <f t="shared" si="44"/>
        <v>0.04994232100284557</v>
      </c>
      <c r="L211" s="8">
        <f>+$F$3/H211-1</f>
        <v>0.05013614756242024</v>
      </c>
      <c r="M211" s="20">
        <v>5.01</v>
      </c>
      <c r="N211" s="20">
        <f>+F211/0.9499</f>
        <v>6.844404674176229</v>
      </c>
      <c r="O211" s="20">
        <f>6.8262/F211</f>
        <v>1.0499423210028456</v>
      </c>
    </row>
    <row r="212" spans="1:12" ht="14.25">
      <c r="A212" s="22">
        <v>29</v>
      </c>
      <c r="B212" s="12"/>
      <c r="C212" s="77"/>
      <c r="D212" s="77"/>
      <c r="E212" s="11">
        <v>6.499</v>
      </c>
      <c r="F212" s="11">
        <v>6.491</v>
      </c>
      <c r="G212" s="15">
        <f t="shared" si="43"/>
        <v>0.0012309586090167729</v>
      </c>
      <c r="H212" s="11">
        <v>6.4892</v>
      </c>
      <c r="I212" s="11">
        <f t="shared" si="48"/>
        <v>6.531494999999999</v>
      </c>
      <c r="J212" s="11">
        <f t="shared" si="49"/>
        <v>6.466505</v>
      </c>
      <c r="K212" s="8">
        <f t="shared" si="44"/>
        <v>0.05164073332306285</v>
      </c>
      <c r="L212" s="8">
        <f>+$F$3/H212-1</f>
        <v>0.051932441595266</v>
      </c>
    </row>
    <row r="213" spans="1:12" ht="14.25">
      <c r="A213" s="22">
        <v>3</v>
      </c>
      <c r="B213" s="12" t="s">
        <v>38</v>
      </c>
      <c r="C213" s="77">
        <v>6.9</v>
      </c>
      <c r="D213" s="77">
        <v>6.45</v>
      </c>
      <c r="E213" s="13">
        <v>6.5002</v>
      </c>
      <c r="F213" s="13">
        <v>6.4968</v>
      </c>
      <c r="G213" s="15">
        <f t="shared" si="43"/>
        <v>0.0005230608288975831</v>
      </c>
      <c r="H213" s="13"/>
      <c r="I213" s="13">
        <f t="shared" si="48"/>
        <v>6.532700999999999</v>
      </c>
      <c r="J213" s="13">
        <f t="shared" si="49"/>
        <v>6.4676990000000005</v>
      </c>
      <c r="K213" s="8">
        <f t="shared" si="44"/>
        <v>0.05070188400443287</v>
      </c>
      <c r="L213" s="38"/>
    </row>
    <row r="214" spans="1:12" ht="14.25">
      <c r="A214" s="22">
        <v>4</v>
      </c>
      <c r="B214" s="12"/>
      <c r="C214" s="77"/>
      <c r="D214" s="77"/>
      <c r="E214" s="13">
        <v>6.5013</v>
      </c>
      <c r="F214" s="13">
        <v>6.4933</v>
      </c>
      <c r="G214" s="15">
        <f t="shared" si="43"/>
        <v>0.001230523126144003</v>
      </c>
      <c r="H214" s="13"/>
      <c r="I214" s="13">
        <f aca="true" t="shared" si="50" ref="I214:I219">+E214*1.005</f>
        <v>6.533806499999999</v>
      </c>
      <c r="J214" s="13">
        <f aca="true" t="shared" si="51" ref="J214:J219">+E214*0.995</f>
        <v>6.468793499999999</v>
      </c>
      <c r="K214" s="8">
        <f t="shared" si="44"/>
        <v>0.051268230329724496</v>
      </c>
      <c r="L214" s="38"/>
    </row>
    <row r="215" spans="1:12" ht="14.25">
      <c r="A215" s="22">
        <v>5</v>
      </c>
      <c r="B215" s="12"/>
      <c r="C215" s="77"/>
      <c r="D215" s="77"/>
      <c r="E215" s="13">
        <v>6.5025</v>
      </c>
      <c r="F215" s="13">
        <v>6.4937</v>
      </c>
      <c r="G215" s="15">
        <f t="shared" si="43"/>
        <v>0.0013533256439832075</v>
      </c>
      <c r="H215" s="13"/>
      <c r="I215" s="13">
        <f t="shared" si="50"/>
        <v>6.5350125</v>
      </c>
      <c r="J215" s="13">
        <f t="shared" si="51"/>
        <v>6.4699875</v>
      </c>
      <c r="K215" s="8">
        <f t="shared" si="44"/>
        <v>0.05120347413647086</v>
      </c>
      <c r="L215" s="38"/>
    </row>
    <row r="216" spans="1:12" ht="14.25">
      <c r="A216" s="22">
        <v>6</v>
      </c>
      <c r="B216" s="12"/>
      <c r="C216" s="77"/>
      <c r="D216" s="77"/>
      <c r="E216" s="13">
        <v>6.5003</v>
      </c>
      <c r="F216" s="13">
        <v>6.4938</v>
      </c>
      <c r="G216" s="15">
        <f t="shared" si="43"/>
        <v>0.0009999538482839178</v>
      </c>
      <c r="H216" s="13"/>
      <c r="I216" s="13">
        <f t="shared" si="50"/>
        <v>6.5328015</v>
      </c>
      <c r="J216" s="13">
        <f t="shared" si="51"/>
        <v>6.4677985</v>
      </c>
      <c r="K216" s="8">
        <f t="shared" si="44"/>
        <v>0.05118728633465763</v>
      </c>
      <c r="L216" s="48" t="s">
        <v>22</v>
      </c>
    </row>
    <row r="217" spans="1:12" ht="14.25">
      <c r="A217" s="22">
        <v>9</v>
      </c>
      <c r="B217" s="12"/>
      <c r="C217" s="77"/>
      <c r="D217" s="77"/>
      <c r="E217" s="13">
        <v>6.4988</v>
      </c>
      <c r="F217" s="13">
        <v>6.4939</v>
      </c>
      <c r="G217" s="15">
        <f t="shared" si="43"/>
        <v>0.0007539853511417686</v>
      </c>
      <c r="H217" s="13"/>
      <c r="I217" s="13">
        <f t="shared" si="50"/>
        <v>6.531293999999999</v>
      </c>
      <c r="J217" s="13">
        <f t="shared" si="51"/>
        <v>6.466306</v>
      </c>
      <c r="K217" s="8">
        <f t="shared" si="44"/>
        <v>0.051171099031398715</v>
      </c>
      <c r="L217" s="48"/>
    </row>
    <row r="218" spans="1:12" ht="14.25">
      <c r="A218" s="22">
        <v>10</v>
      </c>
      <c r="B218" s="12"/>
      <c r="C218" s="77"/>
      <c r="D218" s="77"/>
      <c r="E218" s="13">
        <v>6.495</v>
      </c>
      <c r="F218" s="13">
        <v>6.4919</v>
      </c>
      <c r="G218" s="15">
        <f t="shared" si="43"/>
        <v>0.00047729022324863443</v>
      </c>
      <c r="H218" s="13"/>
      <c r="I218" s="13">
        <f t="shared" si="50"/>
        <v>6.527474999999999</v>
      </c>
      <c r="J218" s="13">
        <f t="shared" si="51"/>
        <v>6.462525</v>
      </c>
      <c r="K218" s="8">
        <f t="shared" si="44"/>
        <v>0.05149493984811837</v>
      </c>
      <c r="L218" s="41"/>
    </row>
    <row r="219" spans="1:12" ht="14.25">
      <c r="A219" s="22">
        <v>11</v>
      </c>
      <c r="B219" s="12"/>
      <c r="C219" s="77"/>
      <c r="D219" s="77"/>
      <c r="E219" s="13">
        <v>6.4948</v>
      </c>
      <c r="F219" s="13">
        <v>6.493</v>
      </c>
      <c r="G219" s="15">
        <f t="shared" si="43"/>
        <v>0.00027714479275718385</v>
      </c>
      <c r="H219" s="13"/>
      <c r="I219" s="13">
        <f t="shared" si="50"/>
        <v>6.527273999999999</v>
      </c>
      <c r="J219" s="13">
        <f t="shared" si="51"/>
        <v>6.462326</v>
      </c>
      <c r="K219" s="8">
        <f t="shared" si="44"/>
        <v>0.05131680271061145</v>
      </c>
      <c r="L219" s="41"/>
    </row>
    <row r="220" spans="1:12" ht="14.25">
      <c r="A220" s="22">
        <v>12</v>
      </c>
      <c r="B220" s="12"/>
      <c r="C220" s="77"/>
      <c r="D220" s="77"/>
      <c r="E220" s="13">
        <v>6.5005</v>
      </c>
      <c r="F220" s="13">
        <v>6.5</v>
      </c>
      <c r="G220" s="15">
        <f t="shared" si="43"/>
        <v>7.691716021840211E-05</v>
      </c>
      <c r="H220" s="13"/>
      <c r="I220" s="13">
        <f aca="true" t="shared" si="52" ref="I220:I226">+E220*1.005</f>
        <v>6.533002499999999</v>
      </c>
      <c r="J220" s="13">
        <f aca="true" t="shared" si="53" ref="J220:J226">+E220*0.995</f>
        <v>6.4679975</v>
      </c>
      <c r="K220" s="8">
        <f t="shared" si="44"/>
        <v>0.050184615384615494</v>
      </c>
      <c r="L220" s="41"/>
    </row>
    <row r="221" spans="1:12" ht="14.25">
      <c r="A221" s="22">
        <v>13</v>
      </c>
      <c r="B221" s="12"/>
      <c r="C221" s="77"/>
      <c r="D221" s="77"/>
      <c r="E221" s="13">
        <v>6.5017</v>
      </c>
      <c r="F221" s="13">
        <v>6.4977</v>
      </c>
      <c r="G221" s="15">
        <f t="shared" si="43"/>
        <v>0.0006152237107217435</v>
      </c>
      <c r="H221" s="10"/>
      <c r="I221" s="11">
        <f t="shared" si="52"/>
        <v>6.534208499999999</v>
      </c>
      <c r="J221" s="11">
        <f t="shared" si="53"/>
        <v>6.4691915</v>
      </c>
      <c r="K221" s="8">
        <f t="shared" si="44"/>
        <v>0.05055635070871234</v>
      </c>
      <c r="L221" s="48" t="s">
        <v>24</v>
      </c>
    </row>
    <row r="222" spans="1:12" ht="14.25">
      <c r="A222" s="22">
        <v>16</v>
      </c>
      <c r="B222" s="12"/>
      <c r="C222" s="77"/>
      <c r="D222" s="77"/>
      <c r="E222" s="13">
        <v>6.5089</v>
      </c>
      <c r="F222" s="13">
        <v>6.5074</v>
      </c>
      <c r="G222" s="15">
        <f t="shared" si="43"/>
        <v>0.00023045368649081364</v>
      </c>
      <c r="H222" s="10"/>
      <c r="I222" s="11">
        <f t="shared" si="52"/>
        <v>6.541444499999999</v>
      </c>
      <c r="J222" s="11">
        <f t="shared" si="53"/>
        <v>6.4763554999999995</v>
      </c>
      <c r="K222" s="8">
        <f t="shared" si="44"/>
        <v>0.04899038018256152</v>
      </c>
      <c r="L222" s="48">
        <f>+L231/F222</f>
        <v>0</v>
      </c>
    </row>
    <row r="223" spans="1:12" ht="14.25">
      <c r="A223" s="22">
        <v>17</v>
      </c>
      <c r="B223" s="12"/>
      <c r="C223" s="77"/>
      <c r="D223" s="77"/>
      <c r="E223" s="13">
        <v>6.5108</v>
      </c>
      <c r="F223" s="13">
        <v>6.506</v>
      </c>
      <c r="G223" s="15">
        <f t="shared" si="43"/>
        <v>0.0007372365915094107</v>
      </c>
      <c r="H223" s="10"/>
      <c r="I223" s="11">
        <f t="shared" si="52"/>
        <v>6.543353999999999</v>
      </c>
      <c r="J223" s="11">
        <f>+E223*0.995</f>
        <v>6.4782459999999995</v>
      </c>
      <c r="K223" s="8">
        <f t="shared" si="44"/>
        <v>0.049216108207808196</v>
      </c>
      <c r="L223" s="48" t="s">
        <v>25</v>
      </c>
    </row>
    <row r="224" spans="1:12" ht="14.25">
      <c r="A224" s="22">
        <v>18</v>
      </c>
      <c r="B224" s="12"/>
      <c r="C224" s="77"/>
      <c r="D224" s="77"/>
      <c r="E224" s="13">
        <v>6.5074</v>
      </c>
      <c r="F224" s="13">
        <v>6.5047</v>
      </c>
      <c r="G224" s="15">
        <f t="shared" si="43"/>
        <v>0.0004149122537418823</v>
      </c>
      <c r="H224" s="10"/>
      <c r="I224" s="11">
        <f t="shared" si="52"/>
        <v>6.539936999999999</v>
      </c>
      <c r="J224" s="11">
        <f t="shared" si="53"/>
        <v>6.474863</v>
      </c>
      <c r="K224" s="8">
        <f t="shared" si="44"/>
        <v>0.04942579980629391</v>
      </c>
      <c r="L224" s="38"/>
    </row>
    <row r="225" spans="1:12" ht="14.25">
      <c r="A225" s="22">
        <v>19</v>
      </c>
      <c r="B225" s="12"/>
      <c r="C225" s="77"/>
      <c r="D225" s="77"/>
      <c r="E225" s="13">
        <v>6.5048</v>
      </c>
      <c r="F225" s="13">
        <v>6.5039</v>
      </c>
      <c r="G225" s="15">
        <f t="shared" si="43"/>
        <v>0.0001383593653917979</v>
      </c>
      <c r="H225" s="10"/>
      <c r="I225" s="11">
        <f t="shared" si="52"/>
        <v>6.537324</v>
      </c>
      <c r="J225" s="11">
        <f t="shared" si="53"/>
        <v>6.472276</v>
      </c>
      <c r="K225" s="8">
        <f t="shared" si="44"/>
        <v>0.04955488245514239</v>
      </c>
      <c r="L225" s="38"/>
    </row>
    <row r="226" spans="1:12" ht="14.25">
      <c r="A226" s="22">
        <v>20</v>
      </c>
      <c r="B226" s="12"/>
      <c r="C226" s="77"/>
      <c r="D226" s="77"/>
      <c r="E226" s="13">
        <v>6.4983</v>
      </c>
      <c r="F226" s="13">
        <v>6.4926</v>
      </c>
      <c r="G226" s="15">
        <f t="shared" si="43"/>
        <v>0.0008771524860348149</v>
      </c>
      <c r="H226" s="10"/>
      <c r="I226" s="11">
        <f t="shared" si="52"/>
        <v>6.530791499999999</v>
      </c>
      <c r="J226" s="11">
        <f t="shared" si="53"/>
        <v>6.4658085000000005</v>
      </c>
      <c r="K226" s="8">
        <f t="shared" si="44"/>
        <v>0.05138157286757217</v>
      </c>
      <c r="L226" s="38"/>
    </row>
    <row r="227" spans="1:12" ht="14.25">
      <c r="A227" s="22">
        <v>23</v>
      </c>
      <c r="B227" s="12"/>
      <c r="C227" s="77"/>
      <c r="D227" s="77"/>
      <c r="E227" s="13">
        <v>6.4998</v>
      </c>
      <c r="F227" s="13">
        <v>6.505</v>
      </c>
      <c r="G227" s="15">
        <f t="shared" si="43"/>
        <v>-0.0008000246161420837</v>
      </c>
      <c r="H227" s="10"/>
      <c r="I227" s="11">
        <f aca="true" t="shared" si="54" ref="I227:I232">+E227*1.005</f>
        <v>6.532298999999999</v>
      </c>
      <c r="J227" s="11">
        <f aca="true" t="shared" si="55" ref="J227:J232">+E227*0.995</f>
        <v>6.467301</v>
      </c>
      <c r="K227" s="8">
        <f t="shared" si="44"/>
        <v>0.049377401998462744</v>
      </c>
      <c r="L227" s="38"/>
    </row>
    <row r="228" spans="1:12" ht="14.25">
      <c r="A228" s="22">
        <v>24</v>
      </c>
      <c r="B228" s="12"/>
      <c r="C228" s="77"/>
      <c r="D228" s="77"/>
      <c r="E228" s="13">
        <v>6.5038</v>
      </c>
      <c r="F228" s="13">
        <v>6.4975</v>
      </c>
      <c r="G228" s="15">
        <f t="shared" si="43"/>
        <v>0.0009686644730773419</v>
      </c>
      <c r="H228" s="10"/>
      <c r="I228" s="11">
        <f t="shared" si="54"/>
        <v>6.536319</v>
      </c>
      <c r="J228" s="11">
        <f t="shared" si="55"/>
        <v>6.471281</v>
      </c>
      <c r="K228" s="8">
        <f t="shared" si="44"/>
        <v>0.05058868795690663</v>
      </c>
      <c r="L228" s="38"/>
    </row>
    <row r="229" spans="1:12" ht="14.25">
      <c r="A229" s="22">
        <v>25</v>
      </c>
      <c r="B229" s="12"/>
      <c r="C229" s="77"/>
      <c r="D229" s="77"/>
      <c r="E229" s="13">
        <v>6.4949</v>
      </c>
      <c r="F229" s="13">
        <v>6.4934</v>
      </c>
      <c r="G229" s="15">
        <f t="shared" si="43"/>
        <v>0.0002309504380360062</v>
      </c>
      <c r="H229" s="10"/>
      <c r="I229" s="11">
        <f t="shared" si="54"/>
        <v>6.5273745</v>
      </c>
      <c r="J229" s="11">
        <f t="shared" si="55"/>
        <v>6.4624255</v>
      </c>
      <c r="K229" s="8">
        <f t="shared" si="44"/>
        <v>0.05125204053346466</v>
      </c>
      <c r="L229" s="38"/>
    </row>
    <row r="230" spans="1:12" ht="14.25">
      <c r="A230" s="22">
        <v>26</v>
      </c>
      <c r="B230" s="12"/>
      <c r="C230" s="77"/>
      <c r="D230" s="77"/>
      <c r="E230" s="13">
        <v>6.4921</v>
      </c>
      <c r="F230" s="13">
        <v>6.4915</v>
      </c>
      <c r="G230" s="15">
        <f t="shared" si="43"/>
        <v>9.242001817585833E-05</v>
      </c>
      <c r="H230" s="11">
        <v>6.4858</v>
      </c>
      <c r="I230" s="11">
        <f t="shared" si="54"/>
        <v>6.524560499999999</v>
      </c>
      <c r="J230" s="11">
        <f t="shared" si="55"/>
        <v>6.4596395</v>
      </c>
      <c r="K230" s="8">
        <f aca="true" t="shared" si="56" ref="K230:K235">+$F$3/F230-1</f>
        <v>0.05155973195717478</v>
      </c>
      <c r="L230" s="8">
        <f>+$F$3/H230-1</f>
        <v>0.05248388787813374</v>
      </c>
    </row>
    <row r="231" spans="1:12" ht="14.25">
      <c r="A231" s="22">
        <v>27</v>
      </c>
      <c r="B231" s="12"/>
      <c r="C231" s="77"/>
      <c r="D231" s="77"/>
      <c r="E231" s="11">
        <v>6.4898</v>
      </c>
      <c r="F231" s="13">
        <v>6.4917</v>
      </c>
      <c r="G231" s="15">
        <f t="shared" si="43"/>
        <v>-0.00029276711146722747</v>
      </c>
      <c r="H231" s="10"/>
      <c r="I231" s="11">
        <f t="shared" si="54"/>
        <v>6.5222489999999995</v>
      </c>
      <c r="J231" s="11">
        <f t="shared" si="55"/>
        <v>6.457351</v>
      </c>
      <c r="K231" s="8">
        <f t="shared" si="56"/>
        <v>0.0515273349045704</v>
      </c>
      <c r="L231" s="49"/>
    </row>
    <row r="232" spans="1:12" ht="14.25">
      <c r="A232" s="22">
        <v>30</v>
      </c>
      <c r="B232" s="12"/>
      <c r="C232" s="77"/>
      <c r="D232" s="77"/>
      <c r="E232" s="11">
        <v>6.4856</v>
      </c>
      <c r="F232" s="13">
        <v>6.4829</v>
      </c>
      <c r="G232" s="15">
        <f t="shared" si="43"/>
        <v>0.0004163068952756761</v>
      </c>
      <c r="H232" s="11">
        <v>6.4826</v>
      </c>
      <c r="I232" s="11">
        <f t="shared" si="54"/>
        <v>6.518027999999999</v>
      </c>
      <c r="J232" s="11">
        <f t="shared" si="55"/>
        <v>6.4531719999999995</v>
      </c>
      <c r="K232" s="8">
        <f t="shared" si="56"/>
        <v>0.05295469620077431</v>
      </c>
      <c r="L232" s="8">
        <f>+$F$3/H232-1</f>
        <v>0.05300342455187734</v>
      </c>
    </row>
    <row r="233" spans="1:12" ht="14.25">
      <c r="A233" s="22">
        <v>31</v>
      </c>
      <c r="B233" s="12"/>
      <c r="C233" s="77"/>
      <c r="D233" s="77"/>
      <c r="E233" s="11">
        <v>6.4845</v>
      </c>
      <c r="F233" s="13">
        <v>6.4791</v>
      </c>
      <c r="G233" s="15">
        <f t="shared" si="43"/>
        <v>0.0008327550312282905</v>
      </c>
      <c r="H233" s="13">
        <v>6.478</v>
      </c>
      <c r="I233" s="13">
        <f aca="true" t="shared" si="57" ref="I233:I238">+E233*1.005</f>
        <v>6.516922499999999</v>
      </c>
      <c r="J233" s="13">
        <f aca="true" t="shared" si="58" ref="J233:J238">+E233*0.995</f>
        <v>6.4520775</v>
      </c>
      <c r="K233" s="15">
        <f t="shared" si="56"/>
        <v>0.05357225540584354</v>
      </c>
      <c r="L233" s="15">
        <f>+$F$3/H233-1</f>
        <v>0.05375115776474226</v>
      </c>
    </row>
    <row r="234" spans="1:12" ht="14.25">
      <c r="A234" s="22">
        <v>1</v>
      </c>
      <c r="B234" s="12" t="s">
        <v>39</v>
      </c>
      <c r="C234" s="77">
        <v>6.9</v>
      </c>
      <c r="D234" s="77">
        <v>6.45</v>
      </c>
      <c r="E234" s="11">
        <v>6.4837</v>
      </c>
      <c r="F234" s="13">
        <v>6.478</v>
      </c>
      <c r="G234" s="15">
        <f t="shared" si="43"/>
        <v>0.0008791276585900085</v>
      </c>
      <c r="H234" s="13">
        <v>6.4777</v>
      </c>
      <c r="I234" s="11">
        <f t="shared" si="57"/>
        <v>6.516118499999999</v>
      </c>
      <c r="J234" s="11">
        <f t="shared" si="58"/>
        <v>6.4512814999999994</v>
      </c>
      <c r="K234" s="15">
        <f t="shared" si="56"/>
        <v>0.05375115776474226</v>
      </c>
      <c r="L234" s="15">
        <f>+$F$3/H234-1</f>
        <v>0.05379995986229691</v>
      </c>
    </row>
    <row r="235" spans="1:12" ht="14.25">
      <c r="A235" s="22">
        <v>2</v>
      </c>
      <c r="B235" s="12"/>
      <c r="C235" s="77"/>
      <c r="D235" s="77"/>
      <c r="E235" s="11">
        <v>6.4886</v>
      </c>
      <c r="F235" s="13">
        <v>6.4828</v>
      </c>
      <c r="G235" s="15">
        <f t="shared" si="43"/>
        <v>0.0008938754122614748</v>
      </c>
      <c r="H235" s="17"/>
      <c r="I235" s="11">
        <f t="shared" si="57"/>
        <v>6.521042999999999</v>
      </c>
      <c r="J235" s="11">
        <f t="shared" si="58"/>
        <v>6.456157</v>
      </c>
      <c r="K235" s="15">
        <f t="shared" si="56"/>
        <v>0.05297093848337142</v>
      </c>
      <c r="L235" s="41"/>
    </row>
    <row r="236" spans="1:12" ht="14.25">
      <c r="A236" s="22">
        <v>3</v>
      </c>
      <c r="B236" s="12"/>
      <c r="C236" s="77"/>
      <c r="D236" s="77"/>
      <c r="E236" s="11">
        <v>6.4846</v>
      </c>
      <c r="F236" s="13">
        <v>6.4796</v>
      </c>
      <c r="G236" s="15">
        <f t="shared" si="43"/>
        <v>0.0007710575825803876</v>
      </c>
      <c r="H236" s="17"/>
      <c r="I236" s="11">
        <f t="shared" si="57"/>
        <v>6.517023</v>
      </c>
      <c r="J236" s="11">
        <f t="shared" si="58"/>
        <v>6.452177000000001</v>
      </c>
      <c r="K236" s="15">
        <f aca="true" t="shared" si="59" ref="K236:K241">+$F$3/F236-1</f>
        <v>0.05349095623186617</v>
      </c>
      <c r="L236" s="38"/>
    </row>
    <row r="237" spans="1:12" ht="14.25">
      <c r="A237" s="22">
        <v>7</v>
      </c>
      <c r="B237" s="12"/>
      <c r="C237" s="77"/>
      <c r="D237" s="77"/>
      <c r="E237" s="11">
        <v>6.4816</v>
      </c>
      <c r="F237" s="13">
        <v>6.481</v>
      </c>
      <c r="G237" s="15">
        <f t="shared" si="43"/>
        <v>9.25697358677453E-05</v>
      </c>
      <c r="H237" s="10"/>
      <c r="I237" s="11">
        <f t="shared" si="57"/>
        <v>6.514008</v>
      </c>
      <c r="J237" s="11">
        <f t="shared" si="58"/>
        <v>6.449192</v>
      </c>
      <c r="K237" s="15">
        <f t="shared" si="59"/>
        <v>0.05326338528004948</v>
      </c>
      <c r="L237" s="48" t="s">
        <v>23</v>
      </c>
    </row>
    <row r="238" spans="1:12" ht="14.25">
      <c r="A238" s="22">
        <v>8</v>
      </c>
      <c r="B238" s="12"/>
      <c r="C238" s="77"/>
      <c r="D238" s="77"/>
      <c r="E238" s="17">
        <v>6.4795</v>
      </c>
      <c r="F238" s="13">
        <v>6.4757</v>
      </c>
      <c r="G238" s="15">
        <f t="shared" si="43"/>
        <v>0.000586465005015823</v>
      </c>
      <c r="H238" s="11">
        <v>6.4755</v>
      </c>
      <c r="I238" s="11">
        <f t="shared" si="57"/>
        <v>6.511897499999999</v>
      </c>
      <c r="J238" s="11">
        <f t="shared" si="58"/>
        <v>6.4471025</v>
      </c>
      <c r="K238" s="15">
        <f t="shared" si="59"/>
        <v>0.05412542273422183</v>
      </c>
      <c r="L238" s="15">
        <f>+$F$3/H238-1</f>
        <v>0.05415798007875838</v>
      </c>
    </row>
    <row r="239" spans="1:12" ht="14.25">
      <c r="A239" s="22">
        <v>9</v>
      </c>
      <c r="B239" s="12"/>
      <c r="C239" s="77"/>
      <c r="D239" s="77"/>
      <c r="E239" s="11">
        <v>6.483</v>
      </c>
      <c r="F239" s="13">
        <v>6.4759</v>
      </c>
      <c r="G239" s="15">
        <f t="shared" si="43"/>
        <v>0.001095171988276946</v>
      </c>
      <c r="H239" s="10"/>
      <c r="I239" s="11">
        <f aca="true" t="shared" si="60" ref="I239:I244">+E239*1.005</f>
        <v>6.515414999999999</v>
      </c>
      <c r="J239" s="11">
        <f aca="true" t="shared" si="61" ref="J239:J244">+E239*0.995</f>
        <v>6.450584999999999</v>
      </c>
      <c r="K239" s="15">
        <f t="shared" si="59"/>
        <v>0.05409286740067021</v>
      </c>
      <c r="L239" s="41"/>
    </row>
    <row r="240" spans="1:12" ht="14.25">
      <c r="A240" s="22">
        <v>10</v>
      </c>
      <c r="B240" s="12"/>
      <c r="C240" s="77"/>
      <c r="D240" s="77"/>
      <c r="E240" s="11">
        <v>6.4853</v>
      </c>
      <c r="F240" s="13">
        <v>6.4802</v>
      </c>
      <c r="G240" s="15">
        <f t="shared" si="43"/>
        <v>0.0007863938445406782</v>
      </c>
      <c r="H240" s="10"/>
      <c r="I240" s="11">
        <f t="shared" si="60"/>
        <v>6.517726499999999</v>
      </c>
      <c r="J240" s="11">
        <f t="shared" si="61"/>
        <v>6.4528735</v>
      </c>
      <c r="K240" s="15">
        <f t="shared" si="59"/>
        <v>0.053393413783525245</v>
      </c>
      <c r="L240" s="38"/>
    </row>
    <row r="241" spans="1:12" ht="14.25">
      <c r="A241" s="22">
        <v>13</v>
      </c>
      <c r="B241" s="12"/>
      <c r="C241" s="77"/>
      <c r="D241" s="77"/>
      <c r="E241" s="11">
        <v>6.4892</v>
      </c>
      <c r="F241" s="13">
        <v>6.483</v>
      </c>
      <c r="G241" s="15">
        <f t="shared" si="43"/>
        <v>0.0009554336435925305</v>
      </c>
      <c r="H241" s="10"/>
      <c r="I241" s="11">
        <f t="shared" si="60"/>
        <v>6.521646</v>
      </c>
      <c r="J241" s="11">
        <f t="shared" si="61"/>
        <v>6.456754</v>
      </c>
      <c r="K241" s="15">
        <f t="shared" si="59"/>
        <v>0.05293845441925038</v>
      </c>
      <c r="L241" s="38"/>
    </row>
    <row r="242" spans="1:12" ht="14.25">
      <c r="A242" s="22">
        <v>14</v>
      </c>
      <c r="B242" s="12"/>
      <c r="C242" s="77"/>
      <c r="D242" s="77"/>
      <c r="E242" s="11">
        <v>6.4822</v>
      </c>
      <c r="F242" s="13">
        <v>6.4803</v>
      </c>
      <c r="G242" s="15">
        <f t="shared" si="43"/>
        <v>0.0002931103637653903</v>
      </c>
      <c r="H242" s="10"/>
      <c r="I242" s="11">
        <f t="shared" si="60"/>
        <v>6.5146109999999995</v>
      </c>
      <c r="J242" s="11">
        <f t="shared" si="61"/>
        <v>6.449789</v>
      </c>
      <c r="K242" s="15">
        <f aca="true" t="shared" si="62" ref="K242:K248">+$F$3/F242-1</f>
        <v>0.05337715846488589</v>
      </c>
      <c r="L242" s="38"/>
    </row>
    <row r="243" spans="1:12" ht="14.25">
      <c r="A243" s="22">
        <v>15</v>
      </c>
      <c r="B243" s="12"/>
      <c r="C243" s="77"/>
      <c r="D243" s="77"/>
      <c r="E243" s="11">
        <v>6.4796</v>
      </c>
      <c r="F243" s="13">
        <v>6.4822</v>
      </c>
      <c r="G243" s="15">
        <f t="shared" si="43"/>
        <v>-0.00040125933699613526</v>
      </c>
      <c r="H243" s="10"/>
      <c r="I243" s="11">
        <f t="shared" si="60"/>
        <v>6.511997999999999</v>
      </c>
      <c r="J243" s="11">
        <f t="shared" si="61"/>
        <v>6.447202</v>
      </c>
      <c r="K243" s="15">
        <f t="shared" si="62"/>
        <v>0.05306840270278612</v>
      </c>
      <c r="L243" s="38"/>
    </row>
    <row r="244" spans="1:12" ht="14.25">
      <c r="A244" s="22">
        <v>16</v>
      </c>
      <c r="B244" s="12"/>
      <c r="C244" s="77"/>
      <c r="D244" s="77"/>
      <c r="E244" s="11">
        <v>6.4803</v>
      </c>
      <c r="F244" s="13">
        <v>6.4744</v>
      </c>
      <c r="G244" s="15">
        <f t="shared" si="43"/>
        <v>0.0009104516766198437</v>
      </c>
      <c r="H244" s="11">
        <v>6.4716</v>
      </c>
      <c r="I244" s="11">
        <f t="shared" si="60"/>
        <v>6.5127014999999995</v>
      </c>
      <c r="J244" s="11">
        <f t="shared" si="61"/>
        <v>6.4478985</v>
      </c>
      <c r="K244" s="15">
        <f t="shared" si="62"/>
        <v>0.054337081428394995</v>
      </c>
      <c r="L244" s="15">
        <f>+$F$3/H244-1</f>
        <v>0.05479325050992023</v>
      </c>
    </row>
    <row r="245" spans="1:12" ht="14.25">
      <c r="A245" s="22">
        <v>17</v>
      </c>
      <c r="B245" s="12"/>
      <c r="C245" s="77"/>
      <c r="D245" s="77"/>
      <c r="E245" s="11">
        <v>6.4716</v>
      </c>
      <c r="F245" s="13">
        <v>6.4744</v>
      </c>
      <c r="G245" s="15">
        <f t="shared" si="43"/>
        <v>-0.0004326596204957939</v>
      </c>
      <c r="H245" s="13">
        <v>6.4634</v>
      </c>
      <c r="I245" s="13">
        <f aca="true" t="shared" si="63" ref="I245:I250">+E245*1.005</f>
        <v>6.503957999999999</v>
      </c>
      <c r="J245" s="13">
        <f aca="true" t="shared" si="64" ref="J245:J250">+E245*0.995</f>
        <v>6.439241999999999</v>
      </c>
      <c r="K245" s="15">
        <f t="shared" si="62"/>
        <v>0.054337081428394995</v>
      </c>
      <c r="L245" s="15">
        <f>+$F$3/H245-1</f>
        <v>0.05613144784478763</v>
      </c>
    </row>
    <row r="246" spans="1:12" ht="14.25">
      <c r="A246" s="22">
        <v>20</v>
      </c>
      <c r="B246" s="12"/>
      <c r="C246" s="77"/>
      <c r="D246" s="77"/>
      <c r="E246" s="11">
        <v>6.4696</v>
      </c>
      <c r="F246" s="13">
        <v>6.4781</v>
      </c>
      <c r="G246" s="15">
        <f t="shared" si="43"/>
        <v>-0.0013138370223816957</v>
      </c>
      <c r="H246" s="6"/>
      <c r="I246" s="13">
        <f t="shared" si="63"/>
        <v>6.501947999999999</v>
      </c>
      <c r="J246" s="13">
        <f t="shared" si="64"/>
        <v>6.437252</v>
      </c>
      <c r="K246" s="15">
        <f t="shared" si="62"/>
        <v>0.05373489140334353</v>
      </c>
      <c r="L246" s="47"/>
    </row>
    <row r="247" spans="1:12" ht="14.25">
      <c r="A247" s="22">
        <v>21</v>
      </c>
      <c r="B247" s="12"/>
      <c r="C247" s="77"/>
      <c r="D247" s="77"/>
      <c r="E247" s="13">
        <v>6.469</v>
      </c>
      <c r="F247" s="13">
        <v>6.4655</v>
      </c>
      <c r="G247" s="15">
        <f t="shared" si="43"/>
        <v>0.0005410418921009003</v>
      </c>
      <c r="H247" s="6"/>
      <c r="I247" s="13">
        <f t="shared" si="63"/>
        <v>6.501345</v>
      </c>
      <c r="J247" s="13">
        <f t="shared" si="64"/>
        <v>6.436655</v>
      </c>
      <c r="K247" s="15">
        <f t="shared" si="62"/>
        <v>0.05578841543577462</v>
      </c>
      <c r="L247" s="40"/>
    </row>
    <row r="248" spans="1:12" ht="14.25">
      <c r="A248" s="22">
        <v>22</v>
      </c>
      <c r="B248" s="12"/>
      <c r="C248" s="77"/>
      <c r="D248" s="77"/>
      <c r="E248" s="11">
        <v>6.4683</v>
      </c>
      <c r="F248" s="13">
        <v>6.4629</v>
      </c>
      <c r="G248" s="15">
        <f t="shared" si="43"/>
        <v>0.0008348406845693381</v>
      </c>
      <c r="H248" s="11">
        <v>6.462</v>
      </c>
      <c r="I248" s="11">
        <f t="shared" si="63"/>
        <v>6.5006414999999995</v>
      </c>
      <c r="J248" s="11">
        <f t="shared" si="64"/>
        <v>6.4359585</v>
      </c>
      <c r="K248" s="15">
        <f t="shared" si="62"/>
        <v>0.056213155085178546</v>
      </c>
      <c r="L248" s="15">
        <f>+$F$3/H248-1</f>
        <v>0.056360259981429905</v>
      </c>
    </row>
    <row r="249" spans="1:12" ht="14.25">
      <c r="A249" s="22">
        <v>23</v>
      </c>
      <c r="B249" s="12"/>
      <c r="C249" s="77"/>
      <c r="D249" s="77"/>
      <c r="E249" s="11">
        <v>6.4736</v>
      </c>
      <c r="F249" s="13">
        <v>6.4676</v>
      </c>
      <c r="G249" s="15">
        <f t="shared" si="43"/>
        <v>0.0009268413247652353</v>
      </c>
      <c r="H249" s="10"/>
      <c r="I249" s="11">
        <f t="shared" si="63"/>
        <v>6.505967999999999</v>
      </c>
      <c r="J249" s="11">
        <f t="shared" si="64"/>
        <v>6.441232</v>
      </c>
      <c r="K249" s="15">
        <f aca="true" t="shared" si="65" ref="K249:K254">+$F$3/F249-1</f>
        <v>0.05544560578885527</v>
      </c>
      <c r="L249" s="41"/>
    </row>
    <row r="250" spans="1:12" ht="14.25">
      <c r="A250" s="22">
        <v>24</v>
      </c>
      <c r="B250" s="12"/>
      <c r="C250" s="77"/>
      <c r="D250" s="77"/>
      <c r="E250" s="11">
        <v>6.4742</v>
      </c>
      <c r="F250" s="13">
        <v>6.473</v>
      </c>
      <c r="G250" s="15">
        <f t="shared" si="43"/>
        <v>0.0001853510858484242</v>
      </c>
      <c r="H250" s="10"/>
      <c r="I250" s="11">
        <f t="shared" si="63"/>
        <v>6.506570999999999</v>
      </c>
      <c r="J250" s="11">
        <f t="shared" si="64"/>
        <v>6.441828999999999</v>
      </c>
      <c r="K250" s="15">
        <f t="shared" si="65"/>
        <v>0.05456511663834385</v>
      </c>
      <c r="L250" s="41"/>
    </row>
    <row r="251" spans="1:12" ht="14.25">
      <c r="A251" s="22">
        <v>27</v>
      </c>
      <c r="B251" s="12"/>
      <c r="C251" s="77"/>
      <c r="D251" s="77"/>
      <c r="E251" s="11">
        <v>6.475</v>
      </c>
      <c r="F251" s="13">
        <v>6.4772</v>
      </c>
      <c r="G251" s="15">
        <f t="shared" si="43"/>
        <v>-0.00033976833976837094</v>
      </c>
      <c r="H251" s="10"/>
      <c r="I251" s="11">
        <f aca="true" t="shared" si="66" ref="I251:I256">+E251*1.005</f>
        <v>6.507374999999999</v>
      </c>
      <c r="J251" s="11">
        <f aca="true" t="shared" si="67" ref="J251:J256">+E251*0.995</f>
        <v>6.442625</v>
      </c>
      <c r="K251" s="15">
        <f t="shared" si="65"/>
        <v>0.05388130673747926</v>
      </c>
      <c r="L251" s="41"/>
    </row>
    <row r="252" spans="1:12" ht="14.25">
      <c r="A252" s="22">
        <v>28</v>
      </c>
      <c r="B252" s="12"/>
      <c r="C252" s="77"/>
      <c r="D252" s="77"/>
      <c r="E252" s="11">
        <v>6.4723</v>
      </c>
      <c r="F252" s="13">
        <v>6.4704</v>
      </c>
      <c r="G252" s="15">
        <f t="shared" si="43"/>
        <v>0.00029355870401557606</v>
      </c>
      <c r="H252" s="10"/>
      <c r="I252" s="11">
        <f t="shared" si="66"/>
        <v>6.504661499999999</v>
      </c>
      <c r="J252" s="11">
        <f t="shared" si="67"/>
        <v>6.439938499999999</v>
      </c>
      <c r="K252" s="15">
        <f t="shared" si="65"/>
        <v>0.054988872403560984</v>
      </c>
      <c r="L252" s="41"/>
    </row>
    <row r="253" spans="1:12" ht="14.25">
      <c r="A253" s="22">
        <v>29</v>
      </c>
      <c r="B253" s="12"/>
      <c r="C253" s="77"/>
      <c r="D253" s="77"/>
      <c r="E253" s="11">
        <v>6.4718</v>
      </c>
      <c r="F253" s="13">
        <v>6.4635</v>
      </c>
      <c r="G253" s="15">
        <f t="shared" si="43"/>
        <v>0.0012824870978707928</v>
      </c>
      <c r="H253" s="10"/>
      <c r="I253" s="11">
        <f t="shared" si="66"/>
        <v>6.504159</v>
      </c>
      <c r="J253" s="11">
        <f t="shared" si="67"/>
        <v>6.4394409999999995</v>
      </c>
      <c r="K253" s="15">
        <f t="shared" si="65"/>
        <v>0.05611510791366903</v>
      </c>
      <c r="L253" s="41"/>
    </row>
    <row r="254" spans="1:12" ht="14.25">
      <c r="A254" s="22">
        <v>30</v>
      </c>
      <c r="B254" s="12"/>
      <c r="C254" s="77"/>
      <c r="D254" s="77"/>
      <c r="E254" s="11">
        <v>6.4716</v>
      </c>
      <c r="F254" s="13">
        <v>6.464</v>
      </c>
      <c r="G254" s="15">
        <f t="shared" si="43"/>
        <v>0.0011743618270596396</v>
      </c>
      <c r="H254" s="10"/>
      <c r="I254" s="11">
        <f t="shared" si="66"/>
        <v>6.503957999999999</v>
      </c>
      <c r="J254" s="11">
        <f t="shared" si="67"/>
        <v>6.439241999999999</v>
      </c>
      <c r="K254" s="15">
        <f t="shared" si="65"/>
        <v>0.056033415841584056</v>
      </c>
      <c r="L254" s="41"/>
    </row>
    <row r="255" spans="1:12" ht="14.25">
      <c r="A255" s="23" t="s">
        <v>26</v>
      </c>
      <c r="B255" s="12" t="s">
        <v>40</v>
      </c>
      <c r="C255" s="77">
        <v>6.9</v>
      </c>
      <c r="D255" s="77">
        <v>6.45</v>
      </c>
      <c r="E255" s="11">
        <v>6.4685</v>
      </c>
      <c r="F255" s="13">
        <v>6.4649</v>
      </c>
      <c r="G255" s="15">
        <f t="shared" si="43"/>
        <v>0.0005565432480481724</v>
      </c>
      <c r="H255" s="10"/>
      <c r="I255" s="11">
        <f t="shared" si="66"/>
        <v>6.500842499999999</v>
      </c>
      <c r="J255" s="11">
        <f t="shared" si="67"/>
        <v>6.436157499999999</v>
      </c>
      <c r="K255" s="15">
        <f aca="true" t="shared" si="68" ref="K255:K260">+$F$3/F255-1</f>
        <v>0.05588640195517325</v>
      </c>
      <c r="L255" s="41"/>
    </row>
    <row r="256" spans="1:12" ht="14.25">
      <c r="A256" s="22">
        <v>4</v>
      </c>
      <c r="B256" s="12"/>
      <c r="C256" s="77"/>
      <c r="D256" s="77"/>
      <c r="E256" s="11">
        <v>6.4661</v>
      </c>
      <c r="F256" s="13">
        <v>6.4629</v>
      </c>
      <c r="G256" s="15">
        <f t="shared" si="43"/>
        <v>0.0004948887273626525</v>
      </c>
      <c r="H256" s="11">
        <v>6.4599</v>
      </c>
      <c r="I256" s="11">
        <f t="shared" si="66"/>
        <v>6.4984304999999996</v>
      </c>
      <c r="J256" s="11">
        <f t="shared" si="67"/>
        <v>6.4337695</v>
      </c>
      <c r="K256" s="15">
        <f t="shared" si="68"/>
        <v>0.056213155085178546</v>
      </c>
      <c r="L256" s="15">
        <f>+$F$3/H256-1</f>
        <v>0.05670366414340777</v>
      </c>
    </row>
    <row r="257" spans="1:11" ht="14.25">
      <c r="A257" s="22">
        <v>5</v>
      </c>
      <c r="B257" s="12"/>
      <c r="C257" s="77"/>
      <c r="D257" s="77"/>
      <c r="E257" s="11">
        <v>6.465</v>
      </c>
      <c r="F257" s="13">
        <v>6.4676</v>
      </c>
      <c r="G257" s="15">
        <f t="shared" si="43"/>
        <v>-0.00040216550657388365</v>
      </c>
      <c r="H257" s="10"/>
      <c r="I257" s="11">
        <f aca="true" t="shared" si="69" ref="I257:I262">+E257*1.005</f>
        <v>6.497324999999999</v>
      </c>
      <c r="J257" s="11">
        <f aca="true" t="shared" si="70" ref="J257:J262">+E257*0.995</f>
        <v>6.432675</v>
      </c>
      <c r="K257" s="15">
        <f t="shared" si="68"/>
        <v>0.05544560578885527</v>
      </c>
    </row>
    <row r="258" spans="1:11" ht="14.25">
      <c r="A258" s="22">
        <v>6</v>
      </c>
      <c r="B258" s="12"/>
      <c r="C258" s="77"/>
      <c r="D258" s="77"/>
      <c r="E258" s="11">
        <v>6.4715</v>
      </c>
      <c r="F258" s="13">
        <v>6.467</v>
      </c>
      <c r="G258" s="15">
        <f t="shared" si="43"/>
        <v>0.0006953565633933664</v>
      </c>
      <c r="H258" s="10"/>
      <c r="I258" s="11">
        <f t="shared" si="69"/>
        <v>6.503857499999999</v>
      </c>
      <c r="J258" s="11">
        <f t="shared" si="70"/>
        <v>6.4391425</v>
      </c>
      <c r="K258" s="15">
        <f t="shared" si="68"/>
        <v>0.055543528684088406</v>
      </c>
    </row>
    <row r="259" spans="1:11" ht="14.25">
      <c r="A259" s="22">
        <v>7</v>
      </c>
      <c r="B259" s="12"/>
      <c r="C259" s="77"/>
      <c r="D259" s="77"/>
      <c r="E259" s="11">
        <v>6.4732</v>
      </c>
      <c r="F259" s="13">
        <v>6.4658</v>
      </c>
      <c r="G259" s="15">
        <f t="shared" si="43"/>
        <v>0.001143174936662009</v>
      </c>
      <c r="H259" s="10"/>
      <c r="I259" s="11">
        <f t="shared" si="69"/>
        <v>6.505566</v>
      </c>
      <c r="J259" s="11">
        <f t="shared" si="70"/>
        <v>6.440834000000001</v>
      </c>
      <c r="K259" s="15">
        <f t="shared" si="68"/>
        <v>0.05573942899563855</v>
      </c>
    </row>
    <row r="260" spans="1:11" ht="14.25">
      <c r="A260" s="22">
        <v>8</v>
      </c>
      <c r="B260" s="12"/>
      <c r="C260" s="77"/>
      <c r="D260" s="77"/>
      <c r="E260" s="11">
        <v>6.4705</v>
      </c>
      <c r="F260" s="13">
        <v>6.465</v>
      </c>
      <c r="G260" s="15">
        <f aca="true" t="shared" si="71" ref="G260:G284">+(E260-F260)/E260</f>
        <v>0.0008500115910672288</v>
      </c>
      <c r="H260" s="10"/>
      <c r="I260" s="11">
        <f t="shared" si="69"/>
        <v>6.5028524999999995</v>
      </c>
      <c r="J260" s="11">
        <f t="shared" si="70"/>
        <v>6.4381475</v>
      </c>
      <c r="K260" s="15">
        <f t="shared" si="68"/>
        <v>0.055870069605568506</v>
      </c>
    </row>
    <row r="261" spans="1:11" ht="14.25">
      <c r="A261" s="22">
        <v>11</v>
      </c>
      <c r="B261" s="12"/>
      <c r="C261" s="77"/>
      <c r="D261" s="77"/>
      <c r="E261" s="11">
        <v>6.4709</v>
      </c>
      <c r="F261" s="13">
        <v>6.4671</v>
      </c>
      <c r="G261" s="15">
        <f t="shared" si="71"/>
        <v>0.0005872444327682432</v>
      </c>
      <c r="H261" s="10"/>
      <c r="I261" s="11">
        <f t="shared" si="69"/>
        <v>6.5032545</v>
      </c>
      <c r="J261" s="11">
        <f t="shared" si="70"/>
        <v>6.4385455</v>
      </c>
      <c r="K261" s="15">
        <f aca="true" t="shared" si="72" ref="K261:K266">+$F$3/F261-1</f>
        <v>0.055527206939741</v>
      </c>
    </row>
    <row r="262" spans="1:11" ht="14.25">
      <c r="A262" s="22">
        <v>12</v>
      </c>
      <c r="B262" s="12"/>
      <c r="C262" s="77"/>
      <c r="D262" s="77"/>
      <c r="E262" s="11">
        <v>6.4748</v>
      </c>
      <c r="F262" s="13">
        <v>6.4722</v>
      </c>
      <c r="G262" s="15">
        <f t="shared" si="71"/>
        <v>0.0004015568048434172</v>
      </c>
      <c r="H262" s="10"/>
      <c r="I262" s="11">
        <f t="shared" si="69"/>
        <v>6.507173999999999</v>
      </c>
      <c r="J262" s="11">
        <f t="shared" si="70"/>
        <v>6.442426</v>
      </c>
      <c r="K262" s="15">
        <f t="shared" si="72"/>
        <v>0.05469546676555104</v>
      </c>
    </row>
    <row r="263" spans="1:11" ht="14.25">
      <c r="A263" s="22">
        <v>13</v>
      </c>
      <c r="B263" s="12"/>
      <c r="C263" s="77"/>
      <c r="D263" s="77"/>
      <c r="E263" s="11">
        <v>6.4728</v>
      </c>
      <c r="F263" s="13">
        <v>6.4676</v>
      </c>
      <c r="G263" s="15">
        <f t="shared" si="71"/>
        <v>0.0008033617599802736</v>
      </c>
      <c r="H263" s="10"/>
      <c r="I263" s="11">
        <f aca="true" t="shared" si="73" ref="I263:I268">+E263*1.005</f>
        <v>6.505164</v>
      </c>
      <c r="J263" s="11">
        <f aca="true" t="shared" si="74" ref="J263:J268">+E263*0.995</f>
        <v>6.440436</v>
      </c>
      <c r="K263" s="15">
        <f t="shared" si="72"/>
        <v>0.05544560578885527</v>
      </c>
    </row>
    <row r="264" spans="1:12" ht="14.25">
      <c r="A264" s="22">
        <v>14</v>
      </c>
      <c r="B264" s="12"/>
      <c r="C264" s="77"/>
      <c r="D264" s="77"/>
      <c r="E264" s="6">
        <v>6.464</v>
      </c>
      <c r="F264" s="13">
        <v>6.4576</v>
      </c>
      <c r="G264" s="15">
        <f t="shared" si="71"/>
        <v>0.0009900990099010183</v>
      </c>
      <c r="H264" s="11">
        <v>6.4563</v>
      </c>
      <c r="I264" s="11">
        <f t="shared" si="73"/>
        <v>6.49632</v>
      </c>
      <c r="J264" s="11">
        <f t="shared" si="74"/>
        <v>6.43168</v>
      </c>
      <c r="K264" s="15">
        <f t="shared" si="72"/>
        <v>0.05708002973240833</v>
      </c>
      <c r="L264" s="15">
        <f>+$F$3/H264-1</f>
        <v>0.05729287672505934</v>
      </c>
    </row>
    <row r="265" spans="1:11" ht="14.25">
      <c r="A265" s="22">
        <v>15</v>
      </c>
      <c r="B265" s="12"/>
      <c r="C265" s="77"/>
      <c r="D265" s="77"/>
      <c r="E265" s="11">
        <v>6.4665</v>
      </c>
      <c r="F265" s="13">
        <v>6.463</v>
      </c>
      <c r="G265" s="15">
        <f t="shared" si="71"/>
        <v>0.000541251063171706</v>
      </c>
      <c r="H265" s="10"/>
      <c r="I265" s="11">
        <f t="shared" si="73"/>
        <v>6.498832499999999</v>
      </c>
      <c r="J265" s="11">
        <f t="shared" si="74"/>
        <v>6.4341675</v>
      </c>
      <c r="K265" s="15">
        <f t="shared" si="72"/>
        <v>0.05619681262571552</v>
      </c>
    </row>
    <row r="266" spans="1:11" ht="14.25">
      <c r="A266" s="22">
        <v>18</v>
      </c>
      <c r="B266" s="12"/>
      <c r="C266" s="77"/>
      <c r="D266" s="77"/>
      <c r="E266" s="11">
        <v>6.468</v>
      </c>
      <c r="F266" s="13">
        <v>6.4687</v>
      </c>
      <c r="G266" s="51">
        <f t="shared" si="71"/>
        <v>-0.00010822510822513064</v>
      </c>
      <c r="H266" s="10"/>
      <c r="I266" s="11">
        <f t="shared" si="73"/>
        <v>6.50034</v>
      </c>
      <c r="J266" s="11">
        <f t="shared" si="74"/>
        <v>6.43566</v>
      </c>
      <c r="K266" s="15">
        <f t="shared" si="72"/>
        <v>0.05526612766089012</v>
      </c>
    </row>
    <row r="267" spans="1:11" ht="14.25">
      <c r="A267" s="22">
        <v>19</v>
      </c>
      <c r="B267" s="12"/>
      <c r="C267" s="77"/>
      <c r="D267" s="77"/>
      <c r="E267" s="11">
        <v>6.4684</v>
      </c>
      <c r="F267" s="13">
        <v>6.4634</v>
      </c>
      <c r="G267" s="15">
        <f t="shared" si="71"/>
        <v>0.0007729886834456579</v>
      </c>
      <c r="H267" s="10"/>
      <c r="I267" s="11">
        <f t="shared" si="73"/>
        <v>6.500741999999999</v>
      </c>
      <c r="J267" s="11">
        <f t="shared" si="74"/>
        <v>6.436058</v>
      </c>
      <c r="K267" s="15">
        <f aca="true" t="shared" si="75" ref="K267:K272">+$F$3/F267-1</f>
        <v>0.05613144784478763</v>
      </c>
    </row>
    <row r="268" spans="1:12" ht="14.25">
      <c r="A268" s="22">
        <v>20</v>
      </c>
      <c r="B268" s="12"/>
      <c r="C268" s="77"/>
      <c r="D268" s="77"/>
      <c r="E268" s="11">
        <v>6.4592</v>
      </c>
      <c r="F268" s="13">
        <v>6.4595</v>
      </c>
      <c r="G268" s="15">
        <f t="shared" si="71"/>
        <v>-4.644538023287543E-05</v>
      </c>
      <c r="H268" s="11">
        <v>6.4556</v>
      </c>
      <c r="I268" s="11">
        <f t="shared" si="73"/>
        <v>6.491496</v>
      </c>
      <c r="J268" s="11">
        <f t="shared" si="74"/>
        <v>6.426904</v>
      </c>
      <c r="K268" s="8">
        <f t="shared" si="75"/>
        <v>0.056769099775524356</v>
      </c>
      <c r="L268" s="8">
        <f>+$F$3/H268-1</f>
        <v>0.05740752215131062</v>
      </c>
    </row>
    <row r="269" spans="1:12" ht="14.25">
      <c r="A269" s="22">
        <v>21</v>
      </c>
      <c r="B269" s="12"/>
      <c r="C269" s="77"/>
      <c r="D269" s="77"/>
      <c r="E269" s="11">
        <v>6.4536</v>
      </c>
      <c r="F269" s="13">
        <v>6.4516</v>
      </c>
      <c r="G269" s="15">
        <f t="shared" si="71"/>
        <v>0.00030990454939875105</v>
      </c>
      <c r="H269" s="11">
        <v>6.4505</v>
      </c>
      <c r="I269" s="11">
        <f aca="true" t="shared" si="76" ref="I269:I274">+E269*1.005</f>
        <v>6.485867999999999</v>
      </c>
      <c r="J269" s="11">
        <f aca="true" t="shared" si="77" ref="J269:J274">+E269*0.995</f>
        <v>6.421332</v>
      </c>
      <c r="K269" s="8">
        <f t="shared" si="75"/>
        <v>0.05806311612623216</v>
      </c>
      <c r="L269" s="8">
        <f>+$F$3/H269-1</f>
        <v>0.05824354701185963</v>
      </c>
    </row>
    <row r="270" spans="1:11" ht="14.25">
      <c r="A270" s="22">
        <v>22</v>
      </c>
      <c r="B270" s="12"/>
      <c r="C270" s="77"/>
      <c r="D270" s="77"/>
      <c r="E270" s="11">
        <v>6.4495</v>
      </c>
      <c r="F270" s="13">
        <v>6.4455</v>
      </c>
      <c r="G270" s="15">
        <f t="shared" si="71"/>
        <v>0.0006202031165205923</v>
      </c>
      <c r="H270" s="13"/>
      <c r="I270" s="13">
        <f t="shared" si="76"/>
        <v>6.481747499999999</v>
      </c>
      <c r="J270" s="13">
        <f t="shared" si="77"/>
        <v>6.417252499999999</v>
      </c>
      <c r="K270" s="15">
        <f t="shared" si="75"/>
        <v>0.059064463579241444</v>
      </c>
    </row>
    <row r="271" spans="1:12" ht="14.25">
      <c r="A271" s="22">
        <v>25</v>
      </c>
      <c r="B271" s="12"/>
      <c r="C271" s="77"/>
      <c r="D271" s="77"/>
      <c r="E271" s="11">
        <v>6.4503</v>
      </c>
      <c r="F271" s="13">
        <v>6.445</v>
      </c>
      <c r="G271" s="15">
        <f t="shared" si="71"/>
        <v>0.0008216672092771006</v>
      </c>
      <c r="H271" s="11">
        <v>6.4445</v>
      </c>
      <c r="I271" s="11">
        <f t="shared" si="76"/>
        <v>6.4825515</v>
      </c>
      <c r="J271" s="11">
        <f t="shared" si="77"/>
        <v>6.4180485</v>
      </c>
      <c r="K271" s="15">
        <f t="shared" si="75"/>
        <v>0.05914662529092318</v>
      </c>
      <c r="L271" s="8">
        <f>+$F$3/H271-1</f>
        <v>0.059228799751726235</v>
      </c>
    </row>
    <row r="272" spans="1:12" ht="14.25">
      <c r="A272" s="22">
        <v>26</v>
      </c>
      <c r="B272" s="12"/>
      <c r="C272" s="77"/>
      <c r="D272" s="77"/>
      <c r="E272" s="11">
        <v>6.447</v>
      </c>
      <c r="F272" s="13">
        <v>6.4414</v>
      </c>
      <c r="G272" s="15">
        <f t="shared" si="71"/>
        <v>0.0008686210640608456</v>
      </c>
      <c r="H272" s="11">
        <v>6.4382</v>
      </c>
      <c r="I272" s="11">
        <f t="shared" si="76"/>
        <v>6.479234999999999</v>
      </c>
      <c r="J272" s="11">
        <f t="shared" si="77"/>
        <v>6.414765</v>
      </c>
      <c r="K272" s="8">
        <f t="shared" si="75"/>
        <v>0.05973856615021589</v>
      </c>
      <c r="L272" s="8">
        <f>+$F$3/H272-1</f>
        <v>0.06026529154111393</v>
      </c>
    </row>
    <row r="273" spans="1:13" ht="14.25">
      <c r="A273" s="22">
        <v>27</v>
      </c>
      <c r="B273" s="12"/>
      <c r="C273" s="77"/>
      <c r="D273" s="77"/>
      <c r="E273" s="11">
        <v>6.4426</v>
      </c>
      <c r="F273" s="13">
        <v>6.4433</v>
      </c>
      <c r="G273" s="51">
        <f t="shared" si="71"/>
        <v>-0.00010865178654582699</v>
      </c>
      <c r="H273" s="10">
        <v>6.4375</v>
      </c>
      <c r="I273" s="13">
        <f t="shared" si="76"/>
        <v>6.474812999999999</v>
      </c>
      <c r="J273" s="13">
        <f t="shared" si="77"/>
        <v>6.410387</v>
      </c>
      <c r="K273" s="8">
        <f aca="true" t="shared" si="78" ref="K273:K278">+$F$3/F273-1</f>
        <v>0.0594260704918288</v>
      </c>
      <c r="L273" s="8">
        <f>+$F$3/H273-1</f>
        <v>0.06038058252427181</v>
      </c>
      <c r="M273" t="s">
        <v>27</v>
      </c>
    </row>
    <row r="274" spans="1:12" ht="14.25">
      <c r="A274" s="22">
        <v>28</v>
      </c>
      <c r="B274" s="12"/>
      <c r="C274" s="77"/>
      <c r="D274" s="77"/>
      <c r="E274" s="11">
        <v>6.4438</v>
      </c>
      <c r="F274" s="13">
        <v>6.4428</v>
      </c>
      <c r="G274" s="15">
        <f t="shared" si="71"/>
        <v>0.0001551879325864139</v>
      </c>
      <c r="H274" s="13"/>
      <c r="I274" s="13">
        <f t="shared" si="76"/>
        <v>6.476019</v>
      </c>
      <c r="J274" s="13">
        <f t="shared" si="77"/>
        <v>6.411581</v>
      </c>
      <c r="K274" s="15">
        <f t="shared" si="78"/>
        <v>0.059508288321847624</v>
      </c>
      <c r="L274"/>
    </row>
    <row r="275" spans="1:12" ht="14.25">
      <c r="A275" s="22">
        <v>29</v>
      </c>
      <c r="B275" s="12"/>
      <c r="C275" s="77"/>
      <c r="D275" s="77"/>
      <c r="E275" s="11">
        <v>6.4442</v>
      </c>
      <c r="F275" s="13">
        <v>6.4366</v>
      </c>
      <c r="G275" s="15">
        <f t="shared" si="71"/>
        <v>0.0011793550789857626</v>
      </c>
      <c r="H275" s="10">
        <v>6.4365</v>
      </c>
      <c r="I275" s="13">
        <f aca="true" t="shared" si="79" ref="I275:I280">+E275*1.005</f>
        <v>6.476420999999999</v>
      </c>
      <c r="J275" s="13">
        <f aca="true" t="shared" si="80" ref="J275:J280">+E275*0.995</f>
        <v>6.4119790000000005</v>
      </c>
      <c r="K275" s="15">
        <f t="shared" si="78"/>
        <v>0.06052885063542868</v>
      </c>
      <c r="L275" s="8">
        <f>+$F$3/H275-1</f>
        <v>0.06054532742950358</v>
      </c>
    </row>
    <row r="276" spans="1:12" ht="14.25">
      <c r="A276" s="22">
        <v>1</v>
      </c>
      <c r="B276" s="12" t="s">
        <v>41</v>
      </c>
      <c r="C276" s="77">
        <v>6.9</v>
      </c>
      <c r="D276" s="77">
        <v>6.45</v>
      </c>
      <c r="E276" s="11">
        <v>6.4399</v>
      </c>
      <c r="F276" s="13">
        <v>6.434</v>
      </c>
      <c r="G276" s="15">
        <f t="shared" si="71"/>
        <v>0.0009161632944610277</v>
      </c>
      <c r="H276" s="10">
        <v>6.4336</v>
      </c>
      <c r="I276" s="13">
        <f t="shared" si="79"/>
        <v>6.472099499999999</v>
      </c>
      <c r="J276" s="13">
        <f t="shared" si="80"/>
        <v>6.4077005</v>
      </c>
      <c r="K276" s="15">
        <f t="shared" si="78"/>
        <v>0.0609574137395088</v>
      </c>
      <c r="L276" s="8">
        <f>+$F$3/H276-1</f>
        <v>0.06102337726933604</v>
      </c>
    </row>
    <row r="277" spans="1:12" ht="14.25">
      <c r="A277" s="22">
        <v>2</v>
      </c>
      <c r="B277" s="12"/>
      <c r="C277" s="77"/>
      <c r="D277" s="77"/>
      <c r="E277" s="11">
        <v>6.4419</v>
      </c>
      <c r="F277" s="13">
        <v>6.4382</v>
      </c>
      <c r="G277" s="15">
        <f t="shared" si="71"/>
        <v>0.000574364706065021</v>
      </c>
      <c r="H277" s="13"/>
      <c r="I277" s="13">
        <f t="shared" si="79"/>
        <v>6.4741095</v>
      </c>
      <c r="J277" s="13">
        <f t="shared" si="80"/>
        <v>6.4096905</v>
      </c>
      <c r="K277" s="15">
        <f t="shared" si="78"/>
        <v>0.06026529154111393</v>
      </c>
      <c r="L277"/>
    </row>
    <row r="278" spans="1:12" ht="14.25">
      <c r="A278" s="22">
        <v>3</v>
      </c>
      <c r="B278" s="12"/>
      <c r="C278" s="77"/>
      <c r="D278" s="77"/>
      <c r="E278" s="11">
        <v>6.4441</v>
      </c>
      <c r="F278" s="13">
        <v>6.4341</v>
      </c>
      <c r="G278" s="15">
        <f t="shared" si="71"/>
        <v>0.001551807079343863</v>
      </c>
      <c r="H278" s="13"/>
      <c r="I278" s="13">
        <f t="shared" si="79"/>
        <v>6.476320499999999</v>
      </c>
      <c r="J278" s="13">
        <f t="shared" si="80"/>
        <v>6.4118794999999995</v>
      </c>
      <c r="K278" s="15">
        <f t="shared" si="78"/>
        <v>0.060940924138574104</v>
      </c>
      <c r="L278" s="20"/>
    </row>
    <row r="279" spans="1:12" ht="14.25">
      <c r="A279" s="22">
        <v>4</v>
      </c>
      <c r="B279" s="12"/>
      <c r="C279" s="77"/>
      <c r="D279" s="77"/>
      <c r="E279" s="11">
        <v>6.4386</v>
      </c>
      <c r="F279" s="13">
        <v>6.439</v>
      </c>
      <c r="G279" s="51">
        <f t="shared" si="71"/>
        <v>-6.21253067436952E-05</v>
      </c>
      <c r="H279" s="13"/>
      <c r="I279" s="13">
        <f t="shared" si="79"/>
        <v>6.470793</v>
      </c>
      <c r="J279" s="13">
        <f t="shared" si="80"/>
        <v>6.406407</v>
      </c>
      <c r="K279" s="15">
        <f aca="true" t="shared" si="81" ref="K279:K284">+$F$3/F279-1</f>
        <v>0.06013356111197399</v>
      </c>
      <c r="L279"/>
    </row>
    <row r="280" spans="1:12" ht="14.25">
      <c r="A280" s="22">
        <v>5</v>
      </c>
      <c r="B280" s="12"/>
      <c r="C280" s="77"/>
      <c r="D280" s="77"/>
      <c r="E280" s="11">
        <v>6.4451</v>
      </c>
      <c r="F280" s="13">
        <v>6.4404</v>
      </c>
      <c r="G280" s="15">
        <f t="shared" si="71"/>
        <v>0.0007292361639074187</v>
      </c>
      <c r="H280" s="13"/>
      <c r="I280" s="13">
        <f t="shared" si="79"/>
        <v>6.477325499999999</v>
      </c>
      <c r="J280" s="13">
        <f t="shared" si="80"/>
        <v>6.4128745</v>
      </c>
      <c r="K280" s="15">
        <f t="shared" si="81"/>
        <v>0.05990311160797468</v>
      </c>
      <c r="L280" s="20"/>
    </row>
    <row r="281" spans="1:12" ht="14.25">
      <c r="A281" s="22">
        <v>8</v>
      </c>
      <c r="B281" s="12"/>
      <c r="C281" s="77"/>
      <c r="D281" s="77"/>
      <c r="E281" s="11">
        <v>6.4305</v>
      </c>
      <c r="F281" s="13">
        <v>6.436</v>
      </c>
      <c r="G281" s="51">
        <f t="shared" si="71"/>
        <v>-0.0008552989658657361</v>
      </c>
      <c r="H281" s="11">
        <v>6.425</v>
      </c>
      <c r="I281" s="13">
        <f aca="true" t="shared" si="82" ref="I281:I286">+E281*1.005</f>
        <v>6.4626525</v>
      </c>
      <c r="J281" s="13">
        <f aca="true" t="shared" si="83" ref="J281:J286">+E281*0.995</f>
        <v>6.3983475</v>
      </c>
      <c r="K281" s="15">
        <f t="shared" si="81"/>
        <v>0.06062771908017406</v>
      </c>
      <c r="L281" s="8">
        <f>+$F$3/H281-1</f>
        <v>0.06244357976653703</v>
      </c>
    </row>
    <row r="282" spans="1:12" ht="14.25">
      <c r="A282" s="22">
        <v>9</v>
      </c>
      <c r="B282" s="12"/>
      <c r="C282" s="77"/>
      <c r="D282" s="77"/>
      <c r="E282" s="11">
        <v>6.4335</v>
      </c>
      <c r="F282" s="13">
        <v>6.4306</v>
      </c>
      <c r="G282" s="15">
        <f t="shared" si="71"/>
        <v>0.00045076552420927126</v>
      </c>
      <c r="H282" s="13"/>
      <c r="I282" s="13">
        <f t="shared" si="82"/>
        <v>6.4656674999999995</v>
      </c>
      <c r="J282" s="13">
        <f t="shared" si="83"/>
        <v>6.4013325000000005</v>
      </c>
      <c r="K282" s="15">
        <f t="shared" si="81"/>
        <v>0.06151836531583377</v>
      </c>
      <c r="L282" s="20"/>
    </row>
    <row r="283" spans="1:12" ht="14.25">
      <c r="A283" s="22">
        <v>10</v>
      </c>
      <c r="B283" s="12"/>
      <c r="C283" s="77"/>
      <c r="D283" s="77"/>
      <c r="E283" s="11">
        <v>6.4167</v>
      </c>
      <c r="F283" s="13">
        <v>6.4181</v>
      </c>
      <c r="G283" s="51">
        <f t="shared" si="71"/>
        <v>-0.00021818068477570869</v>
      </c>
      <c r="H283" s="13"/>
      <c r="I283" s="13">
        <f t="shared" si="82"/>
        <v>6.448783499999999</v>
      </c>
      <c r="J283" s="13">
        <f t="shared" si="83"/>
        <v>6.3846165</v>
      </c>
      <c r="K283" s="15">
        <f t="shared" si="81"/>
        <v>0.06358579641950102</v>
      </c>
      <c r="L283"/>
    </row>
    <row r="284" spans="1:12" ht="14.25">
      <c r="A284" s="22">
        <v>11</v>
      </c>
      <c r="B284" s="12"/>
      <c r="C284" s="77"/>
      <c r="D284" s="77"/>
      <c r="E284" s="11">
        <v>6.3991</v>
      </c>
      <c r="F284" s="13">
        <v>6.3945</v>
      </c>
      <c r="G284" s="15">
        <f t="shared" si="71"/>
        <v>0.0007188510884343013</v>
      </c>
      <c r="H284" s="11">
        <v>6.3895</v>
      </c>
      <c r="I284" s="13">
        <f t="shared" si="82"/>
        <v>6.431095499999999</v>
      </c>
      <c r="J284" s="13">
        <f t="shared" si="83"/>
        <v>6.3671045</v>
      </c>
      <c r="K284" s="15">
        <f t="shared" si="81"/>
        <v>0.06751114238798972</v>
      </c>
      <c r="L284" s="8">
        <f>+$F$3/H284-1</f>
        <v>0.06834650598638392</v>
      </c>
    </row>
    <row r="285" spans="1:12" ht="14.25">
      <c r="A285" s="22">
        <v>12</v>
      </c>
      <c r="B285" s="12"/>
      <c r="C285" s="77"/>
      <c r="D285" s="77"/>
      <c r="E285" s="11">
        <v>6.3972</v>
      </c>
      <c r="F285" s="13">
        <v>6.3895</v>
      </c>
      <c r="G285" s="15">
        <f aca="true" t="shared" si="84" ref="G285:G290">+(E285-F285)/E285</f>
        <v>0.0012036515975739103</v>
      </c>
      <c r="H285" s="11">
        <v>6.389</v>
      </c>
      <c r="I285" s="13">
        <f t="shared" si="82"/>
        <v>6.429185999999999</v>
      </c>
      <c r="J285" s="13">
        <f t="shared" si="83"/>
        <v>6.365214</v>
      </c>
      <c r="K285" s="15">
        <f aca="true" t="shared" si="85" ref="K285:K290">+$F$3/F285-1</f>
        <v>0.06834650598638392</v>
      </c>
      <c r="L285" s="8">
        <f>+$F$3/H285-1</f>
        <v>0.06843011425888235</v>
      </c>
    </row>
    <row r="286" spans="1:12" ht="14.25">
      <c r="A286" s="22">
        <v>15</v>
      </c>
      <c r="B286" s="12"/>
      <c r="C286" s="77"/>
      <c r="D286" s="77"/>
      <c r="E286" s="11">
        <v>6.395</v>
      </c>
      <c r="F286" s="13">
        <v>6.3904</v>
      </c>
      <c r="G286" s="15">
        <f t="shared" si="84"/>
        <v>0.0007193119624706705</v>
      </c>
      <c r="H286" s="11"/>
      <c r="I286" s="13">
        <f t="shared" si="82"/>
        <v>6.426974999999999</v>
      </c>
      <c r="J286" s="13">
        <f t="shared" si="83"/>
        <v>6.3630249999999995</v>
      </c>
      <c r="K286" s="15">
        <f t="shared" si="85"/>
        <v>0.06819604406609914</v>
      </c>
      <c r="L286"/>
    </row>
    <row r="287" spans="1:12" ht="14.25">
      <c r="A287" s="22">
        <v>16</v>
      </c>
      <c r="B287" s="12"/>
      <c r="C287" s="77"/>
      <c r="D287" s="77"/>
      <c r="E287" s="11">
        <v>6.3925</v>
      </c>
      <c r="F287" s="13">
        <v>6.3828</v>
      </c>
      <c r="G287" s="15">
        <f t="shared" si="84"/>
        <v>0.0015174032068831422</v>
      </c>
      <c r="H287" s="11">
        <v>6.382</v>
      </c>
      <c r="I287" s="13">
        <f aca="true" t="shared" si="86" ref="I287:I292">+E287*1.005</f>
        <v>6.4244625</v>
      </c>
      <c r="J287" s="13">
        <f aca="true" t="shared" si="87" ref="J287:J292">+E287*0.995</f>
        <v>6.3605375</v>
      </c>
      <c r="K287" s="15">
        <f t="shared" si="85"/>
        <v>0.0694679451024629</v>
      </c>
      <c r="L287" s="8">
        <f>+$F$3/H287-1</f>
        <v>0.06960200564086505</v>
      </c>
    </row>
    <row r="288" spans="1:12" ht="14.25">
      <c r="A288" s="22">
        <v>17</v>
      </c>
      <c r="B288" s="12"/>
      <c r="C288" s="77"/>
      <c r="D288" s="77"/>
      <c r="E288" s="11">
        <v>6.3996</v>
      </c>
      <c r="F288" s="13">
        <v>6.3871</v>
      </c>
      <c r="G288" s="15">
        <f t="shared" si="84"/>
        <v>0.001953247077942399</v>
      </c>
      <c r="H288" s="13"/>
      <c r="I288" s="13">
        <f t="shared" si="86"/>
        <v>6.431598</v>
      </c>
      <c r="J288" s="13">
        <f t="shared" si="87"/>
        <v>6.367602000000001</v>
      </c>
      <c r="K288" s="15">
        <f t="shared" si="85"/>
        <v>0.06874794507679538</v>
      </c>
      <c r="L288" s="20"/>
    </row>
    <row r="289" spans="1:12" ht="14.25">
      <c r="A289" s="22">
        <v>18</v>
      </c>
      <c r="B289" s="12"/>
      <c r="C289" s="77"/>
      <c r="D289" s="77"/>
      <c r="E289" s="11">
        <v>6.3942</v>
      </c>
      <c r="F289" s="13">
        <v>6.3877</v>
      </c>
      <c r="G289" s="15">
        <f t="shared" si="84"/>
        <v>0.0010165462450345548</v>
      </c>
      <c r="H289" s="13"/>
      <c r="I289" s="13">
        <f t="shared" si="86"/>
        <v>6.426170999999999</v>
      </c>
      <c r="J289" s="13">
        <f t="shared" si="87"/>
        <v>6.362228999999999</v>
      </c>
      <c r="K289" s="15">
        <f t="shared" si="85"/>
        <v>0.06864755702365488</v>
      </c>
      <c r="L289" s="20"/>
    </row>
    <row r="290" spans="1:12" ht="14.25">
      <c r="A290" s="22">
        <v>19</v>
      </c>
      <c r="B290" s="12"/>
      <c r="C290" s="77"/>
      <c r="D290" s="77"/>
      <c r="E290" s="11">
        <v>6.4032</v>
      </c>
      <c r="F290" s="13">
        <v>6.393</v>
      </c>
      <c r="G290" s="15">
        <f t="shared" si="84"/>
        <v>0.0015929535232384134</v>
      </c>
      <c r="H290" s="13"/>
      <c r="I290" s="13">
        <f t="shared" si="86"/>
        <v>6.435216</v>
      </c>
      <c r="J290" s="13">
        <f t="shared" si="87"/>
        <v>6.371184</v>
      </c>
      <c r="K290" s="15">
        <f t="shared" si="85"/>
        <v>0.06776161426560301</v>
      </c>
      <c r="L290" s="20"/>
    </row>
    <row r="291" spans="1:12" ht="14.25">
      <c r="A291" s="22">
        <v>22</v>
      </c>
      <c r="B291" s="12"/>
      <c r="C291" s="77"/>
      <c r="D291" s="77"/>
      <c r="E291" s="11">
        <v>6.3997</v>
      </c>
      <c r="F291" s="13">
        <v>6.4013</v>
      </c>
      <c r="G291" s="51">
        <f aca="true" t="shared" si="88" ref="G291:G297">+(E291-F291)/E291</f>
        <v>-0.0002500117192993146</v>
      </c>
      <c r="H291" s="13"/>
      <c r="I291" s="13">
        <f t="shared" si="86"/>
        <v>6.4316984999999995</v>
      </c>
      <c r="J291" s="13">
        <f t="shared" si="87"/>
        <v>6.3677015</v>
      </c>
      <c r="K291" s="15">
        <f aca="true" t="shared" si="89" ref="K291:K296">+$F$3/F291-1</f>
        <v>0.06637714214300217</v>
      </c>
      <c r="L291" s="20"/>
    </row>
    <row r="292" spans="1:12" ht="14.25">
      <c r="A292" s="22">
        <v>23</v>
      </c>
      <c r="B292" s="12"/>
      <c r="C292" s="77"/>
      <c r="D292" s="77"/>
      <c r="E292" s="11">
        <v>6.3987</v>
      </c>
      <c r="F292" s="13">
        <v>6.397</v>
      </c>
      <c r="G292" s="15">
        <f t="shared" si="88"/>
        <v>0.0002656789660399129</v>
      </c>
      <c r="H292" s="13"/>
      <c r="I292" s="13">
        <f t="shared" si="86"/>
        <v>6.430693499999999</v>
      </c>
      <c r="J292" s="13">
        <f t="shared" si="87"/>
        <v>6.366706499999999</v>
      </c>
      <c r="K292" s="15">
        <f t="shared" si="89"/>
        <v>0.06709395028919807</v>
      </c>
      <c r="L292" s="20"/>
    </row>
    <row r="293" spans="1:12" ht="14.25">
      <c r="A293" s="22">
        <v>24</v>
      </c>
      <c r="B293" s="12"/>
      <c r="C293" s="77"/>
      <c r="D293" s="77"/>
      <c r="E293" s="11">
        <v>6.3896</v>
      </c>
      <c r="F293" s="13">
        <v>6.3885</v>
      </c>
      <c r="G293" s="15">
        <f t="shared" si="88"/>
        <v>0.0001721547514711564</v>
      </c>
      <c r="H293" s="13"/>
      <c r="I293" s="13">
        <f aca="true" t="shared" si="90" ref="I293:I298">+E293*1.005</f>
        <v>6.421547999999999</v>
      </c>
      <c r="J293" s="13">
        <f aca="true" t="shared" si="91" ref="J293:J298">+E293*0.995</f>
        <v>6.357652</v>
      </c>
      <c r="K293" s="15">
        <f t="shared" si="89"/>
        <v>0.06851373561869001</v>
      </c>
      <c r="L293" s="20"/>
    </row>
    <row r="294" spans="1:12" ht="14.25">
      <c r="A294" s="22">
        <v>25</v>
      </c>
      <c r="B294" s="12"/>
      <c r="C294" s="77"/>
      <c r="D294" s="77"/>
      <c r="E294" s="11">
        <v>6.3936</v>
      </c>
      <c r="F294" s="13">
        <v>6.39</v>
      </c>
      <c r="G294" s="15">
        <f t="shared" si="88"/>
        <v>0.0005630630630631399</v>
      </c>
      <c r="H294" s="13"/>
      <c r="I294" s="13">
        <f t="shared" si="90"/>
        <v>6.425567999999999</v>
      </c>
      <c r="J294" s="13">
        <f t="shared" si="91"/>
        <v>6.361632</v>
      </c>
      <c r="K294" s="15">
        <f t="shared" si="89"/>
        <v>0.06826291079812208</v>
      </c>
      <c r="L294" s="20"/>
    </row>
    <row r="295" spans="1:12" ht="14.25">
      <c r="A295" s="22">
        <v>26</v>
      </c>
      <c r="B295" s="12"/>
      <c r="C295" s="77"/>
      <c r="D295" s="77"/>
      <c r="E295" s="11">
        <v>6.395</v>
      </c>
      <c r="F295" s="13">
        <v>6.3868</v>
      </c>
      <c r="G295" s="15">
        <f t="shared" si="88"/>
        <v>0.001282251759186793</v>
      </c>
      <c r="H295" s="13"/>
      <c r="I295" s="13">
        <f t="shared" si="90"/>
        <v>6.426974999999999</v>
      </c>
      <c r="J295" s="13">
        <f t="shared" si="91"/>
        <v>6.3630249999999995</v>
      </c>
      <c r="K295" s="15">
        <f t="shared" si="89"/>
        <v>0.06879814617648905</v>
      </c>
      <c r="L295" s="50"/>
    </row>
    <row r="296" spans="1:12" ht="14.25">
      <c r="A296" s="22">
        <v>29</v>
      </c>
      <c r="B296" s="12"/>
      <c r="C296" s="77"/>
      <c r="D296" s="77"/>
      <c r="E296" s="11">
        <v>6.3883</v>
      </c>
      <c r="F296" s="13">
        <v>6.381</v>
      </c>
      <c r="G296" s="15">
        <f t="shared" si="88"/>
        <v>0.001142714024075241</v>
      </c>
      <c r="H296" s="11">
        <v>6.3801</v>
      </c>
      <c r="I296" s="13">
        <f t="shared" si="90"/>
        <v>6.4202414999999995</v>
      </c>
      <c r="J296" s="13">
        <f t="shared" si="91"/>
        <v>6.3563585</v>
      </c>
      <c r="K296" s="15">
        <f t="shared" si="89"/>
        <v>0.06976962858486124</v>
      </c>
      <c r="L296" s="8">
        <f>+$F$3/H296-1</f>
        <v>0.0699205341609066</v>
      </c>
    </row>
    <row r="297" spans="1:12" ht="14.25">
      <c r="A297" s="22">
        <v>30</v>
      </c>
      <c r="B297" s="12"/>
      <c r="C297" s="77"/>
      <c r="D297" s="77"/>
      <c r="E297" s="11">
        <v>6.3849</v>
      </c>
      <c r="F297" s="13">
        <v>6.3805</v>
      </c>
      <c r="G297" s="15">
        <f t="shared" si="88"/>
        <v>0.0006891259064355595</v>
      </c>
      <c r="H297" s="13">
        <v>6.3705</v>
      </c>
      <c r="I297" s="13">
        <f t="shared" si="90"/>
        <v>6.4168245</v>
      </c>
      <c r="J297" s="13">
        <f t="shared" si="91"/>
        <v>6.3529755</v>
      </c>
      <c r="K297" s="15">
        <f aca="true" t="shared" si="92" ref="K297:K302">+$F$3/F297-1</f>
        <v>0.06985345976020696</v>
      </c>
      <c r="L297" s="8">
        <f>+$F$3/H297-1</f>
        <v>0.07153284671532845</v>
      </c>
    </row>
    <row r="298" spans="1:12" ht="14.25">
      <c r="A298" s="22">
        <v>31</v>
      </c>
      <c r="B298" s="12"/>
      <c r="C298" s="77"/>
      <c r="D298" s="77"/>
      <c r="E298" s="6">
        <v>6.3867</v>
      </c>
      <c r="F298" s="13">
        <v>6.3782</v>
      </c>
      <c r="G298" s="15">
        <f aca="true" t="shared" si="93" ref="G298:G303">+(E298-F298)/E298</f>
        <v>0.0013308907573552253</v>
      </c>
      <c r="H298" s="13"/>
      <c r="I298" s="13">
        <f t="shared" si="90"/>
        <v>6.418633499999999</v>
      </c>
      <c r="J298" s="13">
        <f t="shared" si="91"/>
        <v>6.3547665</v>
      </c>
      <c r="K298" s="15">
        <f t="shared" si="92"/>
        <v>0.07023925245367035</v>
      </c>
      <c r="L298" s="50"/>
    </row>
    <row r="299" spans="1:12" ht="14.25">
      <c r="A299" s="22">
        <v>1</v>
      </c>
      <c r="B299" s="12" t="s">
        <v>42</v>
      </c>
      <c r="C299" s="77">
        <v>6.9</v>
      </c>
      <c r="D299" s="77">
        <v>6.45</v>
      </c>
      <c r="E299" s="11">
        <v>6.3859</v>
      </c>
      <c r="F299" s="13">
        <v>6.3813</v>
      </c>
      <c r="G299" s="15">
        <f t="shared" si="93"/>
        <v>0.0007203369924364517</v>
      </c>
      <c r="H299" s="13"/>
      <c r="I299" s="13">
        <f aca="true" t="shared" si="94" ref="I299:I304">+E299*1.005</f>
        <v>6.4178295</v>
      </c>
      <c r="J299" s="13">
        <f aca="true" t="shared" si="95" ref="J299:J304">+E299*0.995</f>
        <v>6.3539705</v>
      </c>
      <c r="K299" s="15">
        <f t="shared" si="92"/>
        <v>0.0697193361854167</v>
      </c>
      <c r="L299" s="50"/>
    </row>
    <row r="300" spans="1:12" ht="14.25">
      <c r="A300" s="22">
        <v>2</v>
      </c>
      <c r="B300" s="12"/>
      <c r="C300" s="77"/>
      <c r="D300" s="77"/>
      <c r="E300" s="11">
        <v>6.3896</v>
      </c>
      <c r="F300" s="13">
        <v>6.3826</v>
      </c>
      <c r="G300" s="15">
        <f t="shared" si="93"/>
        <v>0.00109553023663448</v>
      </c>
      <c r="H300" s="13"/>
      <c r="I300" s="13">
        <f t="shared" si="94"/>
        <v>6.421547999999999</v>
      </c>
      <c r="J300" s="13">
        <f t="shared" si="95"/>
        <v>6.357652</v>
      </c>
      <c r="K300" s="15">
        <f t="shared" si="92"/>
        <v>0.06950145708645383</v>
      </c>
      <c r="L300"/>
    </row>
    <row r="301" spans="1:12" ht="14.25">
      <c r="A301" s="22">
        <v>5</v>
      </c>
      <c r="B301" s="12"/>
      <c r="C301" s="77"/>
      <c r="D301" s="77"/>
      <c r="E301" s="11">
        <v>6.3926</v>
      </c>
      <c r="F301" s="13">
        <v>6.3858</v>
      </c>
      <c r="G301" s="15">
        <f t="shared" si="93"/>
        <v>0.0010637299377405343</v>
      </c>
      <c r="H301" s="13"/>
      <c r="I301" s="13">
        <f t="shared" si="94"/>
        <v>6.424562999999999</v>
      </c>
      <c r="J301" s="13">
        <f t="shared" si="95"/>
        <v>6.360637</v>
      </c>
      <c r="K301" s="15">
        <f t="shared" si="92"/>
        <v>0.06896551724137945</v>
      </c>
      <c r="L301" s="50"/>
    </row>
    <row r="302" spans="1:12" ht="14.25">
      <c r="A302" s="22">
        <v>6</v>
      </c>
      <c r="B302" s="12"/>
      <c r="C302" s="77"/>
      <c r="D302" s="77"/>
      <c r="E302" s="11">
        <v>6.3946</v>
      </c>
      <c r="F302" s="13">
        <v>6.3908</v>
      </c>
      <c r="G302" s="15">
        <f t="shared" si="93"/>
        <v>0.0005942513996184321</v>
      </c>
      <c r="H302" s="13"/>
      <c r="I302" s="13">
        <f t="shared" si="94"/>
        <v>6.4265729999999985</v>
      </c>
      <c r="J302" s="13">
        <f t="shared" si="95"/>
        <v>6.362627</v>
      </c>
      <c r="K302" s="15">
        <f t="shared" si="92"/>
        <v>0.06812918570445015</v>
      </c>
      <c r="L302" s="50"/>
    </row>
    <row r="303" spans="1:12" ht="14.25">
      <c r="A303" s="22">
        <v>7</v>
      </c>
      <c r="B303" s="12"/>
      <c r="C303" s="77"/>
      <c r="D303" s="77"/>
      <c r="E303" s="11">
        <v>6.3968</v>
      </c>
      <c r="F303" s="13">
        <v>6.394</v>
      </c>
      <c r="G303" s="15">
        <f t="shared" si="93"/>
        <v>0.0004377188594296667</v>
      </c>
      <c r="H303" s="13"/>
      <c r="I303" s="13">
        <f t="shared" si="94"/>
        <v>6.428783999999999</v>
      </c>
      <c r="J303" s="13">
        <f t="shared" si="95"/>
        <v>6.364815999999999</v>
      </c>
      <c r="K303" s="15">
        <f aca="true" t="shared" si="96" ref="K303:K308">+$F$3/F303-1</f>
        <v>0.06759461995620897</v>
      </c>
      <c r="L303" s="50"/>
    </row>
    <row r="304" spans="1:11" ht="14.25">
      <c r="A304" s="22">
        <v>8</v>
      </c>
      <c r="B304" s="12"/>
      <c r="C304" s="77"/>
      <c r="D304" s="77"/>
      <c r="E304" s="11">
        <v>6.3889</v>
      </c>
      <c r="F304" s="13">
        <v>6.384</v>
      </c>
      <c r="G304" s="15">
        <f aca="true" t="shared" si="97" ref="G304:G309">+(E304-F304)/E304</f>
        <v>0.0007669551879039019</v>
      </c>
      <c r="H304" s="13"/>
      <c r="I304" s="13">
        <f t="shared" si="94"/>
        <v>6.4208444999999985</v>
      </c>
      <c r="J304" s="13">
        <f t="shared" si="95"/>
        <v>6.3569555</v>
      </c>
      <c r="K304" s="15">
        <f t="shared" si="96"/>
        <v>0.06926691729323298</v>
      </c>
    </row>
    <row r="305" spans="1:12" ht="14.25">
      <c r="A305" s="22">
        <v>9</v>
      </c>
      <c r="B305" s="12"/>
      <c r="C305" s="77"/>
      <c r="D305" s="77"/>
      <c r="E305" s="11">
        <v>6.3922</v>
      </c>
      <c r="F305" s="13">
        <v>6.3882</v>
      </c>
      <c r="G305" s="15">
        <f t="shared" si="97"/>
        <v>0.0006257626482274583</v>
      </c>
      <c r="H305" s="13"/>
      <c r="I305" s="13">
        <f aca="true" t="shared" si="98" ref="I305:I311">+E305*1.005</f>
        <v>6.424160999999999</v>
      </c>
      <c r="J305" s="13">
        <f aca="true" t="shared" si="99" ref="J305:J310">+E305*0.995</f>
        <v>6.360239</v>
      </c>
      <c r="K305" s="15">
        <f t="shared" si="96"/>
        <v>0.0685639147177608</v>
      </c>
      <c r="L305"/>
    </row>
    <row r="306" spans="1:12" ht="14.25">
      <c r="A306" s="22">
        <v>13</v>
      </c>
      <c r="B306" s="12"/>
      <c r="C306" s="77"/>
      <c r="D306" s="77"/>
      <c r="E306" s="11">
        <v>6.3982</v>
      </c>
      <c r="F306" s="13">
        <v>6.3991</v>
      </c>
      <c r="G306" s="51">
        <f t="shared" si="97"/>
        <v>-0.00014066456190798643</v>
      </c>
      <c r="H306" s="13"/>
      <c r="I306" s="13">
        <f t="shared" si="98"/>
        <v>6.430191</v>
      </c>
      <c r="J306" s="13">
        <f t="shared" si="99"/>
        <v>6.3662090000000005</v>
      </c>
      <c r="K306" s="15">
        <f t="shared" si="96"/>
        <v>0.06674376084136835</v>
      </c>
      <c r="L306" t="s">
        <v>28</v>
      </c>
    </row>
    <row r="307" spans="1:12" ht="14.25">
      <c r="A307" s="22">
        <v>14</v>
      </c>
      <c r="B307" s="12"/>
      <c r="C307" s="77"/>
      <c r="D307" s="77"/>
      <c r="E307" s="11">
        <v>6.3945</v>
      </c>
      <c r="F307" s="13">
        <v>6.3964</v>
      </c>
      <c r="G307" s="51">
        <f t="shared" si="97"/>
        <v>-0.00029713034639143214</v>
      </c>
      <c r="H307" s="13"/>
      <c r="I307" s="13">
        <f t="shared" si="98"/>
        <v>6.426472499999999</v>
      </c>
      <c r="J307" s="13">
        <f t="shared" si="99"/>
        <v>6.3625275</v>
      </c>
      <c r="K307" s="15">
        <f t="shared" si="96"/>
        <v>0.06719404665124129</v>
      </c>
      <c r="L307" s="50"/>
    </row>
    <row r="308" spans="1:12" ht="14.25">
      <c r="A308" s="22">
        <v>15</v>
      </c>
      <c r="B308" s="12"/>
      <c r="C308" s="77"/>
      <c r="D308" s="77"/>
      <c r="E308" s="11">
        <v>6.3878</v>
      </c>
      <c r="F308" s="13">
        <v>6.392</v>
      </c>
      <c r="G308" s="51">
        <f t="shared" si="97"/>
        <v>-0.0006575033657910363</v>
      </c>
      <c r="H308" s="13"/>
      <c r="I308" s="13">
        <f t="shared" si="98"/>
        <v>6.419739</v>
      </c>
      <c r="J308" s="13">
        <f t="shared" si="99"/>
        <v>6.355861</v>
      </c>
      <c r="K308" s="15">
        <f t="shared" si="96"/>
        <v>0.06792866082603255</v>
      </c>
      <c r="L308"/>
    </row>
    <row r="309" spans="1:12" ht="14.25">
      <c r="A309" s="22">
        <v>16</v>
      </c>
      <c r="B309" s="12"/>
      <c r="C309" s="77"/>
      <c r="D309" s="77"/>
      <c r="E309" s="11">
        <v>6.3797</v>
      </c>
      <c r="F309" s="13">
        <v>6.3834</v>
      </c>
      <c r="G309" s="51">
        <f t="shared" si="97"/>
        <v>-0.0005799645751368025</v>
      </c>
      <c r="H309" s="13"/>
      <c r="I309" s="13">
        <f t="shared" si="98"/>
        <v>6.411598499999999</v>
      </c>
      <c r="J309" s="13">
        <f t="shared" si="99"/>
        <v>6.3478015</v>
      </c>
      <c r="K309" s="15">
        <f aca="true" t="shared" si="100" ref="K309:K314">+$F$3/F309-1</f>
        <v>0.06936742175016453</v>
      </c>
      <c r="L309" s="50"/>
    </row>
    <row r="310" spans="1:11" ht="14.25">
      <c r="A310" s="22">
        <v>19</v>
      </c>
      <c r="B310" s="12"/>
      <c r="C310" s="77"/>
      <c r="D310" s="77"/>
      <c r="E310" s="11">
        <v>6.3848</v>
      </c>
      <c r="F310" s="13">
        <v>6.3868</v>
      </c>
      <c r="G310" s="51">
        <f aca="true" t="shared" si="101" ref="G310:G315">+(E310-F310)/E310</f>
        <v>-0.00031324395439164573</v>
      </c>
      <c r="H310" s="13"/>
      <c r="I310" s="13">
        <f t="shared" si="98"/>
        <v>6.416723999999999</v>
      </c>
      <c r="J310" s="13">
        <f t="shared" si="99"/>
        <v>6.352876</v>
      </c>
      <c r="K310" s="15">
        <f t="shared" si="100"/>
        <v>0.06879814617648905</v>
      </c>
    </row>
    <row r="311" spans="1:11" ht="14.25">
      <c r="A311" s="22">
        <v>20</v>
      </c>
      <c r="B311" s="12"/>
      <c r="C311" s="77"/>
      <c r="D311" s="77"/>
      <c r="E311" s="52">
        <v>6.388</v>
      </c>
      <c r="F311" s="13">
        <v>6.3843</v>
      </c>
      <c r="G311" s="15">
        <f t="shared" si="101"/>
        <v>0.000579211020663785</v>
      </c>
      <c r="H311" s="13"/>
      <c r="I311" s="13">
        <f t="shared" si="98"/>
        <v>6.4199399999999995</v>
      </c>
      <c r="J311" s="13">
        <f aca="true" t="shared" si="102" ref="J311:J316">+E311*0.995</f>
        <v>6.35606</v>
      </c>
      <c r="K311" s="15">
        <f t="shared" si="100"/>
        <v>0.06921667214886518</v>
      </c>
    </row>
    <row r="312" spans="1:11" ht="14.25">
      <c r="A312" s="22">
        <v>21</v>
      </c>
      <c r="B312" s="12"/>
      <c r="C312" s="77"/>
      <c r="D312" s="77"/>
      <c r="E312" s="52">
        <v>6.3772</v>
      </c>
      <c r="F312" s="13">
        <v>6.3823</v>
      </c>
      <c r="G312" s="51">
        <f t="shared" si="101"/>
        <v>-0.000799724016809832</v>
      </c>
      <c r="H312" s="13"/>
      <c r="I312" s="13">
        <f aca="true" t="shared" si="103" ref="I312:I317">+E312*1.005</f>
        <v>6.409085999999999</v>
      </c>
      <c r="J312" s="13">
        <f t="shared" si="102"/>
        <v>6.345314</v>
      </c>
      <c r="K312" s="15">
        <f t="shared" si="100"/>
        <v>0.06955172900051698</v>
      </c>
    </row>
    <row r="313" spans="1:11" ht="14.25">
      <c r="A313" s="22">
        <v>22</v>
      </c>
      <c r="B313" s="12"/>
      <c r="C313" s="77"/>
      <c r="D313" s="77"/>
      <c r="E313" s="52">
        <v>6.3808</v>
      </c>
      <c r="F313" s="13">
        <v>6.3877</v>
      </c>
      <c r="G313" s="51">
        <f t="shared" si="101"/>
        <v>-0.0010813691073219512</v>
      </c>
      <c r="H313" s="13"/>
      <c r="I313" s="13">
        <f t="shared" si="103"/>
        <v>6.412703999999999</v>
      </c>
      <c r="J313" s="13">
        <f t="shared" si="102"/>
        <v>6.348896</v>
      </c>
      <c r="K313" s="15">
        <f t="shared" si="100"/>
        <v>0.06864755702365488</v>
      </c>
    </row>
    <row r="314" spans="1:11" ht="14.25">
      <c r="A314" s="22">
        <v>23</v>
      </c>
      <c r="B314" s="12"/>
      <c r="C314" s="77"/>
      <c r="D314" s="77"/>
      <c r="E314" s="11">
        <v>6.384</v>
      </c>
      <c r="F314" s="13">
        <v>6.3889</v>
      </c>
      <c r="G314" s="51">
        <f t="shared" si="101"/>
        <v>-0.0007675438596490034</v>
      </c>
      <c r="H314" s="13"/>
      <c r="I314" s="13">
        <f t="shared" si="103"/>
        <v>6.41592</v>
      </c>
      <c r="J314" s="13">
        <f t="shared" si="102"/>
        <v>6.35208</v>
      </c>
      <c r="K314" s="15">
        <f t="shared" si="100"/>
        <v>0.06844683748376101</v>
      </c>
    </row>
    <row r="315" spans="1:11" ht="14.25">
      <c r="A315" s="22">
        <v>26</v>
      </c>
      <c r="B315" s="12"/>
      <c r="C315" s="77"/>
      <c r="D315" s="77"/>
      <c r="E315" s="11">
        <v>6.3735</v>
      </c>
      <c r="F315" s="13">
        <v>6.4006</v>
      </c>
      <c r="G315" s="51">
        <f t="shared" si="101"/>
        <v>-0.0042519808582411394</v>
      </c>
      <c r="H315" s="13"/>
      <c r="I315" s="13">
        <f t="shared" si="103"/>
        <v>6.4053675</v>
      </c>
      <c r="J315" s="13">
        <f t="shared" si="102"/>
        <v>6.3416325</v>
      </c>
      <c r="K315" s="15">
        <f aca="true" t="shared" si="104" ref="K315:K320">+$F$3/F315-1</f>
        <v>0.06649376620941783</v>
      </c>
    </row>
    <row r="316" spans="1:11" ht="14.25">
      <c r="A316" s="22">
        <v>27</v>
      </c>
      <c r="B316" s="12"/>
      <c r="C316" s="77"/>
      <c r="D316" s="77"/>
      <c r="E316" s="11">
        <v>6.376</v>
      </c>
      <c r="F316" s="13">
        <v>6.3992</v>
      </c>
      <c r="G316" s="51">
        <f aca="true" t="shared" si="105" ref="G316:G322">+(E316-F316)/E316</f>
        <v>-0.0036386449184441826</v>
      </c>
      <c r="H316" s="13"/>
      <c r="I316" s="13">
        <f t="shared" si="103"/>
        <v>6.40788</v>
      </c>
      <c r="J316" s="13">
        <f t="shared" si="102"/>
        <v>6.34412</v>
      </c>
      <c r="K316" s="15">
        <f t="shared" si="104"/>
        <v>0.06672709088636064</v>
      </c>
    </row>
    <row r="317" spans="1:11" ht="14.25">
      <c r="A317" s="22">
        <v>28</v>
      </c>
      <c r="B317" s="12"/>
      <c r="C317" s="77"/>
      <c r="D317" s="77"/>
      <c r="E317" s="11">
        <v>6.3623</v>
      </c>
      <c r="F317" s="13">
        <v>6.3938</v>
      </c>
      <c r="G317" s="53">
        <f t="shared" si="105"/>
        <v>-0.00495103971834076</v>
      </c>
      <c r="H317" s="13"/>
      <c r="I317" s="13">
        <f t="shared" si="103"/>
        <v>6.394111499999999</v>
      </c>
      <c r="J317" s="13">
        <f aca="true" t="shared" si="106" ref="J317:J322">+E317*0.995</f>
        <v>6.3304885</v>
      </c>
      <c r="K317" s="15">
        <f t="shared" si="104"/>
        <v>0.06762801463918167</v>
      </c>
    </row>
    <row r="318" spans="1:11" ht="14.25">
      <c r="A318" s="22">
        <v>29</v>
      </c>
      <c r="B318" s="12"/>
      <c r="C318" s="77"/>
      <c r="D318" s="77"/>
      <c r="E318" s="11">
        <v>6.3665</v>
      </c>
      <c r="F318" s="13">
        <v>6.3983</v>
      </c>
      <c r="G318" s="53">
        <f t="shared" si="105"/>
        <v>-0.004994895154323349</v>
      </c>
      <c r="H318" s="13"/>
      <c r="I318" s="13">
        <f aca="true" t="shared" si="107" ref="I318:I323">+E318*1.005</f>
        <v>6.3983324999999995</v>
      </c>
      <c r="J318" s="13">
        <f t="shared" si="106"/>
        <v>6.3346675</v>
      </c>
      <c r="K318" s="15">
        <f t="shared" si="104"/>
        <v>0.06687713924011063</v>
      </c>
    </row>
    <row r="319" spans="1:12" ht="14.25">
      <c r="A319" s="22">
        <v>30</v>
      </c>
      <c r="B319" s="12"/>
      <c r="C319" s="77"/>
      <c r="D319" s="77"/>
      <c r="E319" s="11">
        <v>6.3549</v>
      </c>
      <c r="F319" s="13">
        <v>6.3859</v>
      </c>
      <c r="G319" s="51">
        <f t="shared" si="105"/>
        <v>-0.004878125540921271</v>
      </c>
      <c r="H319" s="13"/>
      <c r="I319" s="13">
        <f t="shared" si="107"/>
        <v>6.386674499999999</v>
      </c>
      <c r="J319" s="13">
        <f t="shared" si="106"/>
        <v>6.3231255</v>
      </c>
      <c r="K319" s="15">
        <f t="shared" si="104"/>
        <v>0.0689487777760378</v>
      </c>
      <c r="L319" t="s">
        <v>29</v>
      </c>
    </row>
    <row r="320" spans="1:13" ht="12.75" customHeight="1">
      <c r="A320" s="23" t="s">
        <v>30</v>
      </c>
      <c r="B320" s="12" t="s">
        <v>44</v>
      </c>
      <c r="C320" s="77">
        <v>6.9</v>
      </c>
      <c r="D320" s="77">
        <v>6.45</v>
      </c>
      <c r="E320" s="11">
        <v>6.3586</v>
      </c>
      <c r="F320" s="13">
        <v>6.3486</v>
      </c>
      <c r="G320" s="15">
        <f t="shared" si="105"/>
        <v>0.0015726732299562462</v>
      </c>
      <c r="I320" s="13">
        <f t="shared" si="107"/>
        <v>6.3903929999999995</v>
      </c>
      <c r="J320" s="13">
        <f t="shared" si="106"/>
        <v>6.326807</v>
      </c>
      <c r="K320" s="15">
        <f t="shared" si="104"/>
        <v>0.0752291843871089</v>
      </c>
      <c r="L320" s="15">
        <f>+$F$3/M320-1</f>
        <v>0.07578837880005684</v>
      </c>
      <c r="M320" s="13">
        <v>6.3453</v>
      </c>
    </row>
    <row r="321" spans="1:13" ht="14.25">
      <c r="A321" s="22">
        <v>11</v>
      </c>
      <c r="B321" s="12"/>
      <c r="C321" s="77"/>
      <c r="D321" s="77"/>
      <c r="E321" s="11">
        <v>6.3483</v>
      </c>
      <c r="F321" s="13">
        <v>6.375</v>
      </c>
      <c r="G321" s="51">
        <f t="shared" si="105"/>
        <v>-0.0042058503851424706</v>
      </c>
      <c r="I321" s="13">
        <f t="shared" si="107"/>
        <v>6.380041499999999</v>
      </c>
      <c r="J321" s="13">
        <f t="shared" si="106"/>
        <v>6.3165585</v>
      </c>
      <c r="K321" s="15">
        <f aca="true" t="shared" si="108" ref="K321:K328">+$F$3/F321-1</f>
        <v>0.07077647058823522</v>
      </c>
      <c r="L321" s="15">
        <f>+$F$3/M321-1</f>
        <v>0.07711242603550295</v>
      </c>
      <c r="M321" s="17">
        <v>6.3375</v>
      </c>
    </row>
    <row r="322" spans="1:11" ht="14.25">
      <c r="A322" s="22">
        <v>12</v>
      </c>
      <c r="B322" s="12"/>
      <c r="C322" s="77"/>
      <c r="D322" s="77"/>
      <c r="E322" s="11">
        <v>6.3598</v>
      </c>
      <c r="F322" s="13">
        <v>6.3585</v>
      </c>
      <c r="G322" s="15">
        <f t="shared" si="105"/>
        <v>0.0002044089436774167</v>
      </c>
      <c r="H322" s="10"/>
      <c r="I322" s="11">
        <f t="shared" si="107"/>
        <v>6.391598999999999</v>
      </c>
      <c r="J322" s="11">
        <f t="shared" si="106"/>
        <v>6.3280009999999995</v>
      </c>
      <c r="K322" s="15">
        <f t="shared" si="108"/>
        <v>0.07355508374616648</v>
      </c>
    </row>
    <row r="323" spans="1:12" ht="14.25">
      <c r="A323" s="22">
        <v>13</v>
      </c>
      <c r="B323" s="12"/>
      <c r="C323" s="77"/>
      <c r="D323" s="77"/>
      <c r="E323" s="11">
        <v>6.3737</v>
      </c>
      <c r="F323" s="13">
        <v>6.382</v>
      </c>
      <c r="G323" s="51">
        <f aca="true" t="shared" si="109" ref="G323:G328">+(E323-F323)/E323</f>
        <v>-0.0013022263363508335</v>
      </c>
      <c r="H323" s="10"/>
      <c r="I323" s="11">
        <f t="shared" si="107"/>
        <v>6.405568499999999</v>
      </c>
      <c r="J323" s="11">
        <f aca="true" t="shared" si="110" ref="J323:J328">+E323*0.995</f>
        <v>6.3418315000000005</v>
      </c>
      <c r="K323" s="15">
        <f t="shared" si="108"/>
        <v>0.06960200564086505</v>
      </c>
      <c r="L323" s="54" t="s">
        <v>43</v>
      </c>
    </row>
    <row r="324" spans="1:11" ht="14.25">
      <c r="A324" s="22">
        <v>14</v>
      </c>
      <c r="B324" s="12"/>
      <c r="C324" s="77"/>
      <c r="D324" s="77"/>
      <c r="E324" s="11">
        <v>6.3762</v>
      </c>
      <c r="F324" s="13">
        <v>6.3785</v>
      </c>
      <c r="G324" s="51">
        <f t="shared" si="109"/>
        <v>-0.00036071641416517185</v>
      </c>
      <c r="H324" s="10"/>
      <c r="I324" s="11">
        <f aca="true" t="shared" si="111" ref="I324:I329">+E324*1.005</f>
        <v>6.408080999999999</v>
      </c>
      <c r="J324" s="11">
        <f t="shared" si="110"/>
        <v>6.344319</v>
      </c>
      <c r="K324" s="15">
        <f t="shared" si="108"/>
        <v>0.07018891588931564</v>
      </c>
    </row>
    <row r="325" spans="1:11" ht="14.25">
      <c r="A325" s="22">
        <v>17</v>
      </c>
      <c r="B325" s="12"/>
      <c r="C325" s="77"/>
      <c r="D325" s="77"/>
      <c r="E325" s="11">
        <v>6.371</v>
      </c>
      <c r="F325" s="13">
        <v>6.3706</v>
      </c>
      <c r="G325" s="15">
        <f t="shared" si="109"/>
        <v>6.278449223055158E-05</v>
      </c>
      <c r="H325" s="10"/>
      <c r="I325" s="11">
        <f t="shared" si="111"/>
        <v>6.402855</v>
      </c>
      <c r="J325" s="11">
        <f t="shared" si="110"/>
        <v>6.339145</v>
      </c>
      <c r="K325" s="15">
        <f t="shared" si="108"/>
        <v>0.07151602674787316</v>
      </c>
    </row>
    <row r="326" spans="1:11" ht="14.25">
      <c r="A326" s="22">
        <v>18</v>
      </c>
      <c r="B326" s="12"/>
      <c r="C326" s="77"/>
      <c r="D326" s="77"/>
      <c r="E326" s="11">
        <v>6.3749</v>
      </c>
      <c r="F326" s="13">
        <v>6.3813</v>
      </c>
      <c r="G326" s="51">
        <f t="shared" si="109"/>
        <v>-0.0010039373166638196</v>
      </c>
      <c r="H326" s="10"/>
      <c r="I326" s="11">
        <f t="shared" si="111"/>
        <v>6.406774499999999</v>
      </c>
      <c r="J326" s="11">
        <f t="shared" si="110"/>
        <v>6.3430255</v>
      </c>
      <c r="K326" s="15">
        <f t="shared" si="108"/>
        <v>0.0697193361854167</v>
      </c>
    </row>
    <row r="327" spans="1:11" ht="14.25">
      <c r="A327" s="22">
        <v>19</v>
      </c>
      <c r="B327" s="12"/>
      <c r="C327" s="77"/>
      <c r="D327" s="77"/>
      <c r="E327" s="11">
        <v>6.3727</v>
      </c>
      <c r="F327" s="13">
        <v>6.3775</v>
      </c>
      <c r="G327" s="51">
        <f t="shared" si="109"/>
        <v>-0.0007532129238784753</v>
      </c>
      <c r="H327" s="10"/>
      <c r="I327" s="11">
        <f t="shared" si="111"/>
        <v>6.404563499999999</v>
      </c>
      <c r="J327" s="11">
        <f t="shared" si="110"/>
        <v>6.3408365</v>
      </c>
      <c r="K327" s="15">
        <f t="shared" si="108"/>
        <v>0.0703567228537827</v>
      </c>
    </row>
    <row r="328" spans="1:11" ht="14.25">
      <c r="A328" s="22">
        <v>20</v>
      </c>
      <c r="B328" s="12"/>
      <c r="C328" s="77"/>
      <c r="D328" s="77"/>
      <c r="E328" s="11">
        <v>6.3652</v>
      </c>
      <c r="F328" s="13">
        <v>6.3855</v>
      </c>
      <c r="G328" s="51">
        <f t="shared" si="109"/>
        <v>-0.003189216363979239</v>
      </c>
      <c r="H328" s="10"/>
      <c r="I328" s="11">
        <f t="shared" si="111"/>
        <v>6.397025999999999</v>
      </c>
      <c r="J328" s="11">
        <f t="shared" si="110"/>
        <v>6.333374</v>
      </c>
      <c r="K328" s="15">
        <f t="shared" si="108"/>
        <v>0.06901573878318068</v>
      </c>
    </row>
    <row r="329" spans="1:11" ht="14.25">
      <c r="A329" s="22">
        <v>21</v>
      </c>
      <c r="B329" s="12"/>
      <c r="C329" s="77"/>
      <c r="D329" s="77"/>
      <c r="E329" s="11">
        <v>6.3628</v>
      </c>
      <c r="F329" s="13">
        <v>6.384</v>
      </c>
      <c r="G329" s="51">
        <f aca="true" t="shared" si="112" ref="G329:G334">+(E329-F329)/E329</f>
        <v>-0.0033318664738794758</v>
      </c>
      <c r="H329" s="10"/>
      <c r="I329" s="11">
        <f t="shared" si="111"/>
        <v>6.394613999999999</v>
      </c>
      <c r="J329" s="11">
        <f aca="true" t="shared" si="113" ref="J329:J334">+E329*0.995</f>
        <v>6.330986</v>
      </c>
      <c r="K329" s="15">
        <f aca="true" t="shared" si="114" ref="K329:K334">+$F$3/F329-1</f>
        <v>0.06926691729323298</v>
      </c>
    </row>
    <row r="330" spans="1:11" ht="14.25">
      <c r="A330" s="22">
        <v>24</v>
      </c>
      <c r="B330" s="12"/>
      <c r="C330" s="77"/>
      <c r="D330" s="77"/>
      <c r="E330" s="11">
        <v>6.3549</v>
      </c>
      <c r="F330" s="13">
        <v>6.3754</v>
      </c>
      <c r="G330" s="51">
        <f t="shared" si="112"/>
        <v>-0.0032258572125446797</v>
      </c>
      <c r="H330" s="10"/>
      <c r="I330" s="11">
        <f aca="true" t="shared" si="115" ref="I330:I335">+E330*1.005</f>
        <v>6.386674499999999</v>
      </c>
      <c r="J330" s="11">
        <f t="shared" si="113"/>
        <v>6.3231255</v>
      </c>
      <c r="K330" s="15">
        <f t="shared" si="114"/>
        <v>0.07070928882893623</v>
      </c>
    </row>
    <row r="331" spans="1:11" ht="14.25">
      <c r="A331" s="22">
        <v>25</v>
      </c>
      <c r="B331" s="12"/>
      <c r="C331" s="77"/>
      <c r="D331" s="77"/>
      <c r="E331" s="11">
        <v>6.3425</v>
      </c>
      <c r="F331" s="13">
        <v>6.3604</v>
      </c>
      <c r="G331" s="51">
        <f t="shared" si="112"/>
        <v>-0.0028222309814741864</v>
      </c>
      <c r="H331" s="10"/>
      <c r="I331" s="11">
        <f t="shared" si="115"/>
        <v>6.3742125</v>
      </c>
      <c r="J331" s="11">
        <f t="shared" si="113"/>
        <v>6.3107875</v>
      </c>
      <c r="K331" s="15">
        <f t="shared" si="114"/>
        <v>0.07323438777435376</v>
      </c>
    </row>
    <row r="332" spans="1:11" ht="14.25">
      <c r="A332" s="22">
        <v>26</v>
      </c>
      <c r="B332" s="12"/>
      <c r="C332" s="77"/>
      <c r="D332" s="77"/>
      <c r="E332" s="11">
        <v>6.3456</v>
      </c>
      <c r="F332" s="13">
        <v>6.3533</v>
      </c>
      <c r="G332" s="51">
        <f t="shared" si="112"/>
        <v>-0.0012134392334845906</v>
      </c>
      <c r="H332" s="10"/>
      <c r="I332" s="11">
        <f t="shared" si="115"/>
        <v>6.377327999999999</v>
      </c>
      <c r="J332" s="11">
        <f t="shared" si="113"/>
        <v>6.313872</v>
      </c>
      <c r="K332" s="15">
        <f t="shared" si="114"/>
        <v>0.07443375883399184</v>
      </c>
    </row>
    <row r="333" spans="1:11" ht="14.25">
      <c r="A333" s="22">
        <v>27</v>
      </c>
      <c r="B333" s="12"/>
      <c r="C333" s="77"/>
      <c r="D333" s="77"/>
      <c r="E333" s="11">
        <v>6.3477</v>
      </c>
      <c r="F333" s="13">
        <v>6.3595</v>
      </c>
      <c r="G333" s="51">
        <f t="shared" si="112"/>
        <v>-0.0018589410337602648</v>
      </c>
      <c r="H333" s="10"/>
      <c r="I333" s="11">
        <f t="shared" si="115"/>
        <v>6.379438499999999</v>
      </c>
      <c r="J333" s="11">
        <f t="shared" si="113"/>
        <v>6.315961499999999</v>
      </c>
      <c r="K333" s="15">
        <f t="shared" si="114"/>
        <v>0.07338627250570018</v>
      </c>
    </row>
    <row r="334" spans="1:11" ht="14.25">
      <c r="A334" s="22">
        <v>28</v>
      </c>
      <c r="B334" s="12"/>
      <c r="C334" s="77"/>
      <c r="D334" s="77"/>
      <c r="E334" s="11">
        <v>6.329</v>
      </c>
      <c r="F334" s="13">
        <v>6.3586</v>
      </c>
      <c r="G334" s="51">
        <f t="shared" si="112"/>
        <v>-0.004676884183915357</v>
      </c>
      <c r="H334" s="10"/>
      <c r="I334" s="11">
        <f t="shared" si="115"/>
        <v>6.360644999999999</v>
      </c>
      <c r="J334" s="11">
        <f t="shared" si="113"/>
        <v>6.297355</v>
      </c>
      <c r="K334" s="15">
        <f t="shared" si="114"/>
        <v>0.07353820023275559</v>
      </c>
    </row>
    <row r="335" spans="1:11" ht="14.25">
      <c r="A335" s="22">
        <v>31</v>
      </c>
      <c r="B335" s="12"/>
      <c r="C335" s="77"/>
      <c r="D335" s="77"/>
      <c r="E335" s="11">
        <v>6.3233</v>
      </c>
      <c r="F335" s="13">
        <v>6.3549</v>
      </c>
      <c r="G335" s="51">
        <f aca="true" t="shared" si="116" ref="G335:G343">+(E335-F335)/E335</f>
        <v>-0.004997390603007934</v>
      </c>
      <c r="H335" s="10"/>
      <c r="I335" s="11">
        <f t="shared" si="115"/>
        <v>6.354916499999999</v>
      </c>
      <c r="J335" s="11">
        <f aca="true" t="shared" si="117" ref="J335:J341">+E335*0.995</f>
        <v>6.2916834999999995</v>
      </c>
      <c r="K335" s="15">
        <f aca="true" t="shared" si="118" ref="K335:K342">+$F$3/F335-1</f>
        <v>0.07416324411084374</v>
      </c>
    </row>
    <row r="336" spans="1:11" ht="14.25">
      <c r="A336" s="23" t="s">
        <v>13</v>
      </c>
      <c r="B336" s="1">
        <v>11</v>
      </c>
      <c r="C336" s="77">
        <v>6.9</v>
      </c>
      <c r="D336" s="77">
        <v>6.45</v>
      </c>
      <c r="E336" s="11">
        <v>6.3293</v>
      </c>
      <c r="F336" s="13">
        <v>6.3543</v>
      </c>
      <c r="G336" s="51">
        <f t="shared" si="116"/>
        <v>-0.003949883873414178</v>
      </c>
      <c r="H336" s="10"/>
      <c r="I336" s="11">
        <f aca="true" t="shared" si="119" ref="I336:I342">+E336*1.005</f>
        <v>6.360946499999999</v>
      </c>
      <c r="J336" s="11">
        <f t="shared" si="117"/>
        <v>6.2976535</v>
      </c>
      <c r="K336" s="15">
        <f t="shared" si="118"/>
        <v>0.07426467116755586</v>
      </c>
    </row>
    <row r="337" spans="1:11" ht="14.25">
      <c r="A337" s="22">
        <v>2</v>
      </c>
      <c r="B337" s="12"/>
      <c r="C337" s="77"/>
      <c r="D337" s="77"/>
      <c r="E337" s="11">
        <v>6.3297</v>
      </c>
      <c r="F337" s="13">
        <v>6.3573</v>
      </c>
      <c r="G337" s="51">
        <f t="shared" si="116"/>
        <v>-0.0043603962273094325</v>
      </c>
      <c r="H337" s="10"/>
      <c r="I337" s="11">
        <f t="shared" si="119"/>
        <v>6.361348499999999</v>
      </c>
      <c r="J337" s="11">
        <f t="shared" si="117"/>
        <v>6.2980515</v>
      </c>
      <c r="K337" s="15">
        <f t="shared" si="118"/>
        <v>0.07375772733707708</v>
      </c>
    </row>
    <row r="338" spans="1:11" ht="14.25">
      <c r="A338" s="22">
        <v>3</v>
      </c>
      <c r="B338" s="12"/>
      <c r="C338" s="77"/>
      <c r="D338" s="77"/>
      <c r="E338" s="11">
        <v>6.3198</v>
      </c>
      <c r="F338" s="13">
        <v>6.3514</v>
      </c>
      <c r="G338" s="53">
        <f t="shared" si="116"/>
        <v>-0.005000158232855482</v>
      </c>
      <c r="H338" s="10"/>
      <c r="I338" s="11">
        <f t="shared" si="119"/>
        <v>6.351398999999999</v>
      </c>
      <c r="J338" s="11">
        <f t="shared" si="117"/>
        <v>6.288201</v>
      </c>
      <c r="K338" s="15">
        <f t="shared" si="118"/>
        <v>0.0747551720880435</v>
      </c>
    </row>
    <row r="339" spans="1:13" ht="14.25">
      <c r="A339" s="22">
        <v>4</v>
      </c>
      <c r="B339" s="12"/>
      <c r="C339" s="77"/>
      <c r="D339" s="77"/>
      <c r="E339" s="17">
        <v>6.3165</v>
      </c>
      <c r="F339" s="13">
        <v>6.3392</v>
      </c>
      <c r="G339" s="51">
        <f t="shared" si="116"/>
        <v>-0.0035937623684002833</v>
      </c>
      <c r="I339" s="13">
        <f t="shared" si="119"/>
        <v>6.3480824999999985</v>
      </c>
      <c r="J339" s="13">
        <f t="shared" si="117"/>
        <v>6.2849175</v>
      </c>
      <c r="K339" s="15">
        <f t="shared" si="118"/>
        <v>0.07682357395254913</v>
      </c>
      <c r="L339" s="8">
        <f>+$F$3/M339-1</f>
        <v>0.07719741202461727</v>
      </c>
      <c r="M339" s="52">
        <v>6.337</v>
      </c>
    </row>
    <row r="340" spans="1:13" ht="14.25">
      <c r="A340" s="22">
        <v>7</v>
      </c>
      <c r="B340" s="12"/>
      <c r="C340" s="77"/>
      <c r="D340" s="77"/>
      <c r="E340" s="11">
        <v>6.3212</v>
      </c>
      <c r="F340" s="13">
        <v>6.351</v>
      </c>
      <c r="G340" s="51">
        <f t="shared" si="116"/>
        <v>-0.004714294754160575</v>
      </c>
      <c r="I340" s="11">
        <f t="shared" si="119"/>
        <v>6.352805999999999</v>
      </c>
      <c r="J340" s="11">
        <f t="shared" si="117"/>
        <v>6.289594</v>
      </c>
      <c r="K340" s="15">
        <f t="shared" si="118"/>
        <v>0.07482286254133208</v>
      </c>
      <c r="M340" s="10"/>
    </row>
    <row r="341" spans="1:13" ht="14.25">
      <c r="A341" s="22">
        <v>8</v>
      </c>
      <c r="B341" s="12"/>
      <c r="C341" s="77"/>
      <c r="D341" s="77"/>
      <c r="E341" s="11">
        <v>6.3247</v>
      </c>
      <c r="F341" s="13">
        <v>6.3462</v>
      </c>
      <c r="G341" s="51">
        <f t="shared" si="116"/>
        <v>-0.0033993707211408654</v>
      </c>
      <c r="I341" s="11">
        <f t="shared" si="119"/>
        <v>6.356323499999999</v>
      </c>
      <c r="J341" s="11">
        <f t="shared" si="117"/>
        <v>6.2930765</v>
      </c>
      <c r="K341" s="15">
        <f t="shared" si="118"/>
        <v>0.07563581355771976</v>
      </c>
      <c r="M341" s="10"/>
    </row>
    <row r="342" spans="1:13" ht="14.25">
      <c r="A342" s="22">
        <v>9</v>
      </c>
      <c r="B342" s="12"/>
      <c r="C342" s="77"/>
      <c r="D342" s="77"/>
      <c r="E342" s="11">
        <v>6.3207</v>
      </c>
      <c r="F342" s="13">
        <v>6.3402</v>
      </c>
      <c r="G342" s="51">
        <f t="shared" si="116"/>
        <v>-0.0030851013337130145</v>
      </c>
      <c r="I342" s="13">
        <f t="shared" si="119"/>
        <v>6.3523035</v>
      </c>
      <c r="J342" s="13">
        <f aca="true" t="shared" si="120" ref="J342:J347">+E342*0.995</f>
        <v>6.2890965</v>
      </c>
      <c r="K342" s="15">
        <f t="shared" si="118"/>
        <v>0.07665373332071534</v>
      </c>
      <c r="L342" s="15">
        <f>+$F$3/M342-1</f>
        <v>0.07728241142586612</v>
      </c>
      <c r="M342" s="56">
        <v>6.3365</v>
      </c>
    </row>
    <row r="343" spans="1:11" ht="14.25">
      <c r="A343" s="22">
        <v>10</v>
      </c>
      <c r="B343" s="12"/>
      <c r="C343" s="77"/>
      <c r="D343" s="77"/>
      <c r="E343" s="11">
        <v>6.3329</v>
      </c>
      <c r="F343" s="13">
        <v>6.3459</v>
      </c>
      <c r="G343" s="51">
        <f t="shared" si="116"/>
        <v>-0.002052772031770579</v>
      </c>
      <c r="H343" s="10"/>
      <c r="I343" s="11">
        <f aca="true" t="shared" si="121" ref="I343:I348">+E343*1.005</f>
        <v>6.3645645</v>
      </c>
      <c r="J343" s="11">
        <f t="shared" si="120"/>
        <v>6.301235500000001</v>
      </c>
      <c r="K343" s="15">
        <f aca="true" t="shared" si="122" ref="K343:K348">+$F$3/F343-1</f>
        <v>0.07568666383018963</v>
      </c>
    </row>
    <row r="344" spans="1:11" ht="14.25">
      <c r="A344" s="22">
        <v>11</v>
      </c>
      <c r="B344" s="12"/>
      <c r="C344" s="77"/>
      <c r="D344" s="77"/>
      <c r="E344" s="11">
        <v>6.3317</v>
      </c>
      <c r="F344" s="13">
        <v>6.3424</v>
      </c>
      <c r="G344" s="51">
        <f aca="true" t="shared" si="123" ref="G344:G349">+(E344-F344)/E344</f>
        <v>-0.0016899095029770728</v>
      </c>
      <c r="H344" s="10"/>
      <c r="I344" s="11">
        <f t="shared" si="121"/>
        <v>6.363358499999999</v>
      </c>
      <c r="J344" s="11">
        <f t="shared" si="120"/>
        <v>6.3000415</v>
      </c>
      <c r="K344" s="15">
        <f t="shared" si="122"/>
        <v>0.07628027245206859</v>
      </c>
    </row>
    <row r="345" spans="1:11" ht="14.25">
      <c r="A345" s="22">
        <v>14</v>
      </c>
      <c r="B345" s="12"/>
      <c r="C345" s="77"/>
      <c r="D345" s="77"/>
      <c r="E345" s="11">
        <v>6.3301</v>
      </c>
      <c r="F345" s="13">
        <v>6.3538</v>
      </c>
      <c r="G345" s="51">
        <f t="shared" si="123"/>
        <v>-0.0037440166822008867</v>
      </c>
      <c r="H345" s="10"/>
      <c r="I345" s="11">
        <f t="shared" si="121"/>
        <v>6.361750499999999</v>
      </c>
      <c r="J345" s="11">
        <f t="shared" si="120"/>
        <v>6.298449499999999</v>
      </c>
      <c r="K345" s="15">
        <f t="shared" si="122"/>
        <v>0.07434920834776038</v>
      </c>
    </row>
    <row r="346" spans="1:11" ht="14.25">
      <c r="A346" s="22">
        <v>15</v>
      </c>
      <c r="B346" s="12"/>
      <c r="C346" s="77"/>
      <c r="D346" s="77"/>
      <c r="E346" s="11">
        <v>6.3436</v>
      </c>
      <c r="F346" s="13">
        <v>6.3465</v>
      </c>
      <c r="G346" s="51">
        <f t="shared" si="123"/>
        <v>-0.00045715366668759984</v>
      </c>
      <c r="H346" s="10"/>
      <c r="I346" s="11">
        <f t="shared" si="121"/>
        <v>6.375318</v>
      </c>
      <c r="J346" s="11">
        <f t="shared" si="120"/>
        <v>6.311882000000001</v>
      </c>
      <c r="K346" s="15">
        <f t="shared" si="122"/>
        <v>0.07558496809264947</v>
      </c>
    </row>
    <row r="347" spans="1:11" ht="14.25">
      <c r="A347" s="22">
        <v>16</v>
      </c>
      <c r="B347" s="12"/>
      <c r="C347" s="77"/>
      <c r="D347" s="77"/>
      <c r="E347" s="11">
        <v>6.3509</v>
      </c>
      <c r="F347" s="13">
        <v>6.3456</v>
      </c>
      <c r="G347" s="8">
        <f t="shared" si="123"/>
        <v>0.0008345273898187788</v>
      </c>
      <c r="H347" s="10"/>
      <c r="I347" s="11">
        <f t="shared" si="121"/>
        <v>6.382654499999999</v>
      </c>
      <c r="J347" s="11">
        <f t="shared" si="120"/>
        <v>6.3191455</v>
      </c>
      <c r="K347" s="15">
        <f t="shared" si="122"/>
        <v>0.07573751891074121</v>
      </c>
    </row>
    <row r="348" spans="1:11" ht="14.25">
      <c r="A348" s="22">
        <v>17</v>
      </c>
      <c r="B348" s="12"/>
      <c r="C348" s="77"/>
      <c r="D348" s="77"/>
      <c r="E348" s="11">
        <v>6.3553</v>
      </c>
      <c r="F348" s="13">
        <v>6.3508</v>
      </c>
      <c r="G348" s="8">
        <f t="shared" si="123"/>
        <v>0.0007080704294054051</v>
      </c>
      <c r="H348" s="10"/>
      <c r="I348" s="11">
        <f t="shared" si="121"/>
        <v>6.387076499999999</v>
      </c>
      <c r="J348" s="11">
        <f aca="true" t="shared" si="124" ref="J348:J353">+E348*0.995</f>
        <v>6.323523499999999</v>
      </c>
      <c r="K348" s="15">
        <f t="shared" si="122"/>
        <v>0.0748567109655478</v>
      </c>
    </row>
    <row r="349" spans="1:11" ht="14.25">
      <c r="A349" s="22">
        <v>18</v>
      </c>
      <c r="B349" s="12"/>
      <c r="C349" s="77"/>
      <c r="D349" s="77"/>
      <c r="E349" s="11">
        <v>6.3548</v>
      </c>
      <c r="F349" s="13">
        <v>6.3554</v>
      </c>
      <c r="G349" s="51">
        <f t="shared" si="123"/>
        <v>-9.441681878271197E-05</v>
      </c>
      <c r="H349" s="10"/>
      <c r="I349" s="11">
        <f aca="true" t="shared" si="125" ref="I349:I354">+E349*1.005</f>
        <v>6.3865739999999995</v>
      </c>
      <c r="J349" s="11">
        <f t="shared" si="124"/>
        <v>6.323026</v>
      </c>
      <c r="K349" s="15">
        <f aca="true" t="shared" si="126" ref="K349:K354">+$F$3/F349-1</f>
        <v>0.07407873619284389</v>
      </c>
    </row>
    <row r="350" spans="1:11" ht="14.25">
      <c r="A350" s="22">
        <v>21</v>
      </c>
      <c r="B350" s="12"/>
      <c r="C350" s="77"/>
      <c r="D350" s="77"/>
      <c r="E350" s="11">
        <v>6.3522</v>
      </c>
      <c r="F350" s="13">
        <v>6.36</v>
      </c>
      <c r="G350" s="51">
        <f aca="true" t="shared" si="127" ref="G350:G355">+(E350-F350)/E350</f>
        <v>-0.0012279210352319626</v>
      </c>
      <c r="H350" s="10"/>
      <c r="I350" s="11">
        <f t="shared" si="125"/>
        <v>6.383960999999999</v>
      </c>
      <c r="J350" s="11">
        <f t="shared" si="124"/>
        <v>6.3204389999999995</v>
      </c>
      <c r="K350" s="15">
        <f t="shared" si="126"/>
        <v>0.07330188679245286</v>
      </c>
    </row>
    <row r="351" spans="1:11" ht="14.25">
      <c r="A351" s="22">
        <v>22</v>
      </c>
      <c r="B351" s="12"/>
      <c r="C351" s="77"/>
      <c r="D351" s="77"/>
      <c r="E351" s="11">
        <v>6.3555</v>
      </c>
      <c r="F351" s="13">
        <v>6.3608</v>
      </c>
      <c r="G351" s="51">
        <f t="shared" si="127"/>
        <v>-0.0008339233734560746</v>
      </c>
      <c r="H351" s="10"/>
      <c r="I351" s="11">
        <f t="shared" si="125"/>
        <v>6.3872775</v>
      </c>
      <c r="J351" s="11">
        <f t="shared" si="124"/>
        <v>6.3237225</v>
      </c>
      <c r="K351" s="15">
        <f t="shared" si="126"/>
        <v>0.07316689724562941</v>
      </c>
    </row>
    <row r="352" spans="1:11" ht="14.25">
      <c r="A352" s="22">
        <v>23</v>
      </c>
      <c r="B352" s="12"/>
      <c r="C352" s="77"/>
      <c r="D352" s="77"/>
      <c r="E352" s="11">
        <v>6.3498</v>
      </c>
      <c r="F352" s="13">
        <v>6.359</v>
      </c>
      <c r="G352" s="51">
        <f t="shared" si="127"/>
        <v>-0.0014488645311663162</v>
      </c>
      <c r="H352" s="10"/>
      <c r="I352" s="11">
        <f t="shared" si="125"/>
        <v>6.381549</v>
      </c>
      <c r="J352" s="11">
        <f t="shared" si="124"/>
        <v>6.318051</v>
      </c>
      <c r="K352" s="15">
        <f t="shared" si="126"/>
        <v>0.07347067148922792</v>
      </c>
    </row>
    <row r="353" spans="1:11" ht="14.25">
      <c r="A353" s="22">
        <v>24</v>
      </c>
      <c r="B353" s="12"/>
      <c r="C353" s="77"/>
      <c r="D353" s="77"/>
      <c r="E353" s="11">
        <v>6.357</v>
      </c>
      <c r="F353" s="13">
        <v>6.368</v>
      </c>
      <c r="G353" s="51">
        <f t="shared" si="127"/>
        <v>-0.0017303759635048169</v>
      </c>
      <c r="H353" s="10"/>
      <c r="I353" s="11">
        <f t="shared" si="125"/>
        <v>6.3887849999999995</v>
      </c>
      <c r="J353" s="11">
        <f t="shared" si="124"/>
        <v>6.325215</v>
      </c>
      <c r="K353" s="15">
        <f t="shared" si="126"/>
        <v>0.07195351758793955</v>
      </c>
    </row>
    <row r="354" spans="1:11" ht="14.25">
      <c r="A354" s="22">
        <v>25</v>
      </c>
      <c r="B354" s="12"/>
      <c r="C354" s="77"/>
      <c r="D354" s="77"/>
      <c r="E354" s="11">
        <v>6.3554</v>
      </c>
      <c r="F354" s="13">
        <v>6.375</v>
      </c>
      <c r="G354" s="51">
        <f t="shared" si="127"/>
        <v>-0.003083991566227085</v>
      </c>
      <c r="H354" s="10"/>
      <c r="I354" s="11">
        <f t="shared" si="125"/>
        <v>6.387176999999999</v>
      </c>
      <c r="J354" s="11">
        <f aca="true" t="shared" si="128" ref="J354:J359">+E354*0.995</f>
        <v>6.323623</v>
      </c>
      <c r="K354" s="15">
        <f t="shared" si="126"/>
        <v>0.07077647058823522</v>
      </c>
    </row>
    <row r="355" spans="1:11" ht="14.25">
      <c r="A355" s="22">
        <v>28</v>
      </c>
      <c r="B355" s="12"/>
      <c r="C355" s="77"/>
      <c r="D355" s="77"/>
      <c r="E355" s="11">
        <v>6.3585</v>
      </c>
      <c r="F355" s="13">
        <v>6.3841</v>
      </c>
      <c r="G355" s="51">
        <f t="shared" si="127"/>
        <v>-0.004026106786191687</v>
      </c>
      <c r="H355" s="10"/>
      <c r="I355" s="11">
        <f aca="true" t="shared" si="129" ref="I355:I360">+E355*1.005</f>
        <v>6.390292499999999</v>
      </c>
      <c r="J355" s="11">
        <f t="shared" si="128"/>
        <v>6.3267075</v>
      </c>
      <c r="K355" s="15">
        <f aca="true" t="shared" si="130" ref="K355:K360">+$F$3/F355-1</f>
        <v>0.06925016838708675</v>
      </c>
    </row>
    <row r="356" spans="1:11" ht="14.25">
      <c r="A356" s="22">
        <v>29</v>
      </c>
      <c r="B356" s="12"/>
      <c r="C356" s="77"/>
      <c r="D356" s="77"/>
      <c r="E356" s="11">
        <v>6.3587</v>
      </c>
      <c r="F356" s="13">
        <v>6.3778</v>
      </c>
      <c r="G356" s="51">
        <f aca="true" t="shared" si="131" ref="G356:G361">+(E356-F356)/E356</f>
        <v>-0.0030037586299086127</v>
      </c>
      <c r="H356" s="10"/>
      <c r="I356" s="11">
        <f t="shared" si="129"/>
        <v>6.390493499999999</v>
      </c>
      <c r="J356" s="11">
        <f t="shared" si="128"/>
        <v>6.3269065</v>
      </c>
      <c r="K356" s="15">
        <f t="shared" si="130"/>
        <v>0.07030637523911065</v>
      </c>
    </row>
    <row r="357" spans="1:11" ht="14.25">
      <c r="A357" s="22">
        <v>30</v>
      </c>
      <c r="B357" s="12"/>
      <c r="C357" s="77"/>
      <c r="D357" s="77"/>
      <c r="E357" s="11">
        <v>6.3482</v>
      </c>
      <c r="F357" s="13">
        <v>6.3789</v>
      </c>
      <c r="G357" s="53">
        <f t="shared" si="131"/>
        <v>-0.004836016508616537</v>
      </c>
      <c r="H357" s="10"/>
      <c r="I357" s="11">
        <f t="shared" si="129"/>
        <v>6.379941</v>
      </c>
      <c r="J357" s="11">
        <f t="shared" si="128"/>
        <v>6.316459</v>
      </c>
      <c r="K357" s="15">
        <f t="shared" si="130"/>
        <v>0.07012180783520683</v>
      </c>
    </row>
    <row r="358" spans="1:11" ht="14.25">
      <c r="A358" s="22">
        <v>1</v>
      </c>
      <c r="B358" s="1">
        <v>12</v>
      </c>
      <c r="C358" s="77">
        <v>6.9</v>
      </c>
      <c r="D358" s="77">
        <v>6.45</v>
      </c>
      <c r="E358" s="11">
        <v>6.3353</v>
      </c>
      <c r="F358" s="13">
        <v>6.3635</v>
      </c>
      <c r="G358" s="53">
        <f t="shared" si="131"/>
        <v>-0.004451249348886399</v>
      </c>
      <c r="H358" s="10"/>
      <c r="I358" s="11">
        <f t="shared" si="129"/>
        <v>6.3669765</v>
      </c>
      <c r="J358" s="11">
        <f t="shared" si="128"/>
        <v>6.3036235000000005</v>
      </c>
      <c r="K358" s="15">
        <f t="shared" si="130"/>
        <v>0.07271155810481655</v>
      </c>
    </row>
    <row r="359" spans="1:11" ht="14.25">
      <c r="A359" s="22">
        <v>2</v>
      </c>
      <c r="B359" s="12"/>
      <c r="C359" s="77"/>
      <c r="D359" s="77"/>
      <c r="E359" s="11">
        <v>6.331</v>
      </c>
      <c r="F359" s="13">
        <v>6.3597</v>
      </c>
      <c r="G359" s="53">
        <f t="shared" si="131"/>
        <v>-0.004533249091770609</v>
      </c>
      <c r="H359" s="10"/>
      <c r="I359" s="11">
        <f t="shared" si="129"/>
        <v>6.362655</v>
      </c>
      <c r="J359" s="11">
        <f t="shared" si="128"/>
        <v>6.299345000000001</v>
      </c>
      <c r="K359" s="15">
        <f t="shared" si="130"/>
        <v>0.0733525166281428</v>
      </c>
    </row>
    <row r="360" spans="1:11" ht="14.25">
      <c r="A360" s="22">
        <v>5</v>
      </c>
      <c r="B360" s="12"/>
      <c r="C360" s="77"/>
      <c r="D360" s="77"/>
      <c r="E360" s="11">
        <v>6.3349</v>
      </c>
      <c r="F360" s="13">
        <v>6.3641</v>
      </c>
      <c r="G360" s="53">
        <f t="shared" si="131"/>
        <v>-0.004609386099227998</v>
      </c>
      <c r="H360" s="11"/>
      <c r="I360" s="11">
        <f t="shared" si="129"/>
        <v>6.3665745</v>
      </c>
      <c r="J360" s="11">
        <f aca="true" t="shared" si="132" ref="J360:J365">+E360*0.995</f>
        <v>6.3032255</v>
      </c>
      <c r="K360" s="15">
        <f t="shared" si="130"/>
        <v>0.07261042409767304</v>
      </c>
    </row>
    <row r="361" spans="1:11" ht="14.25">
      <c r="A361" s="22">
        <v>6</v>
      </c>
      <c r="B361" s="12"/>
      <c r="C361" s="77"/>
      <c r="D361" s="77"/>
      <c r="E361" s="11">
        <v>6.3334</v>
      </c>
      <c r="F361" s="13">
        <v>6.3642</v>
      </c>
      <c r="G361" s="53">
        <f t="shared" si="131"/>
        <v>-0.004863106704139981</v>
      </c>
      <c r="H361" s="11"/>
      <c r="I361" s="11">
        <f aca="true" t="shared" si="133" ref="I361:I368">+E361*1.005</f>
        <v>6.365067</v>
      </c>
      <c r="J361" s="11">
        <f t="shared" si="132"/>
        <v>6.3017330000000005</v>
      </c>
      <c r="K361" s="15">
        <f aca="true" t="shared" si="134" ref="K361:K368">+$F$3/F361-1</f>
        <v>0.07259357028377478</v>
      </c>
    </row>
    <row r="362" spans="1:11" ht="14.25">
      <c r="A362" s="22">
        <v>7</v>
      </c>
      <c r="B362" s="12"/>
      <c r="C362" s="77"/>
      <c r="D362" s="77"/>
      <c r="E362" s="11">
        <v>6.3342</v>
      </c>
      <c r="F362" s="13">
        <v>6.3643</v>
      </c>
      <c r="G362" s="53">
        <f aca="true" t="shared" si="135" ref="G362:G369">+(E362-F362)/E362</f>
        <v>-0.0047519813078210375</v>
      </c>
      <c r="H362" s="11"/>
      <c r="I362" s="11">
        <f t="shared" si="133"/>
        <v>6.365870999999999</v>
      </c>
      <c r="J362" s="11">
        <f t="shared" si="132"/>
        <v>6.302529</v>
      </c>
      <c r="K362" s="15">
        <f t="shared" si="134"/>
        <v>0.07257671699951285</v>
      </c>
    </row>
    <row r="363" spans="1:11" ht="14.25">
      <c r="A363" s="22">
        <v>8</v>
      </c>
      <c r="B363" s="12"/>
      <c r="C363" s="77"/>
      <c r="D363" s="77"/>
      <c r="E363" s="11">
        <v>6.3319</v>
      </c>
      <c r="F363" s="13">
        <v>6.3619</v>
      </c>
      <c r="G363" s="53">
        <f t="shared" si="135"/>
        <v>-0.004737914370094323</v>
      </c>
      <c r="H363" s="11"/>
      <c r="I363" s="11">
        <f t="shared" si="133"/>
        <v>6.363559499999999</v>
      </c>
      <c r="J363" s="11">
        <f t="shared" si="132"/>
        <v>6.3002405</v>
      </c>
      <c r="K363" s="15">
        <f t="shared" si="134"/>
        <v>0.07298134205190276</v>
      </c>
    </row>
    <row r="364" spans="1:11" ht="14.25">
      <c r="A364" s="22">
        <v>9</v>
      </c>
      <c r="B364" s="12"/>
      <c r="C364" s="77"/>
      <c r="D364" s="77"/>
      <c r="E364" s="11">
        <v>6.3352</v>
      </c>
      <c r="F364" s="13">
        <v>6.3647</v>
      </c>
      <c r="G364" s="53">
        <f t="shared" si="135"/>
        <v>-0.0046565222881676405</v>
      </c>
      <c r="H364" s="11"/>
      <c r="I364" s="11">
        <f t="shared" si="133"/>
        <v>6.3668759999999995</v>
      </c>
      <c r="J364" s="11">
        <f t="shared" si="132"/>
        <v>6.303524</v>
      </c>
      <c r="K364" s="15">
        <f t="shared" si="134"/>
        <v>0.07250930915832643</v>
      </c>
    </row>
    <row r="365" spans="1:11" ht="14.25">
      <c r="A365" s="22">
        <v>12</v>
      </c>
      <c r="B365" s="12"/>
      <c r="C365" s="77"/>
      <c r="D365" s="77"/>
      <c r="E365" s="11">
        <v>6.3297</v>
      </c>
      <c r="F365" s="13">
        <v>6.3606</v>
      </c>
      <c r="G365" s="53">
        <f t="shared" si="135"/>
        <v>-0.004881747950139806</v>
      </c>
      <c r="H365" s="11"/>
      <c r="I365" s="11">
        <f t="shared" si="133"/>
        <v>6.361348499999999</v>
      </c>
      <c r="J365" s="11">
        <f t="shared" si="132"/>
        <v>6.2980515</v>
      </c>
      <c r="K365" s="15">
        <f t="shared" si="134"/>
        <v>0.07320064144891991</v>
      </c>
    </row>
    <row r="366" spans="1:11" ht="14.25">
      <c r="A366" s="22">
        <v>13</v>
      </c>
      <c r="B366" s="12"/>
      <c r="C366" s="77"/>
      <c r="D366" s="77"/>
      <c r="E366" s="11">
        <v>6.3359</v>
      </c>
      <c r="F366" s="13">
        <v>6.3652</v>
      </c>
      <c r="G366" s="53">
        <f t="shared" si="135"/>
        <v>-0.004624441673637542</v>
      </c>
      <c r="H366" s="11"/>
      <c r="I366" s="11">
        <f t="shared" si="133"/>
        <v>6.367579499999999</v>
      </c>
      <c r="J366" s="11">
        <f aca="true" t="shared" si="136" ref="J366:J371">+E366*0.995</f>
        <v>6.3042205</v>
      </c>
      <c r="K366" s="15">
        <f t="shared" si="134"/>
        <v>0.07242506127065917</v>
      </c>
    </row>
    <row r="367" spans="1:11" ht="14.25">
      <c r="A367" s="22">
        <v>14</v>
      </c>
      <c r="B367" s="12"/>
      <c r="C367" s="77"/>
      <c r="D367" s="77"/>
      <c r="E367" s="11">
        <v>6.3396</v>
      </c>
      <c r="F367" s="13">
        <v>6.3706</v>
      </c>
      <c r="G367" s="53">
        <f t="shared" si="135"/>
        <v>-0.00488989841630382</v>
      </c>
      <c r="H367" s="11"/>
      <c r="I367" s="11">
        <f t="shared" si="133"/>
        <v>6.3712979999999995</v>
      </c>
      <c r="J367" s="11">
        <f t="shared" si="136"/>
        <v>6.3079019999999995</v>
      </c>
      <c r="K367" s="15">
        <f t="shared" si="134"/>
        <v>0.07151602674787316</v>
      </c>
    </row>
    <row r="368" spans="1:11" ht="14.25">
      <c r="A368" s="22">
        <v>15</v>
      </c>
      <c r="B368" s="12"/>
      <c r="C368" s="77"/>
      <c r="D368" s="77"/>
      <c r="E368" s="11">
        <v>6.3421</v>
      </c>
      <c r="F368" s="13">
        <v>6.3735</v>
      </c>
      <c r="G368" s="53">
        <f t="shared" si="135"/>
        <v>-0.004951041453146379</v>
      </c>
      <c r="H368" s="11"/>
      <c r="I368" s="11">
        <f t="shared" si="133"/>
        <v>6.373810499999999</v>
      </c>
      <c r="J368" s="11">
        <f t="shared" si="136"/>
        <v>6.3103895</v>
      </c>
      <c r="K368" s="15">
        <f t="shared" si="134"/>
        <v>0.07102847728877393</v>
      </c>
    </row>
    <row r="369" spans="1:12" ht="14.25">
      <c r="A369" s="22">
        <v>16</v>
      </c>
      <c r="B369" s="12"/>
      <c r="C369" s="77"/>
      <c r="D369" s="77"/>
      <c r="E369" s="11">
        <v>6.3352</v>
      </c>
      <c r="F369" s="13">
        <v>6.3484</v>
      </c>
      <c r="G369" s="55">
        <f t="shared" si="135"/>
        <v>-0.0020835964136885076</v>
      </c>
      <c r="H369" s="11">
        <v>6.3294</v>
      </c>
      <c r="I369" s="11">
        <f aca="true" t="shared" si="137" ref="I369:I374">+E369*1.005</f>
        <v>6.3668759999999995</v>
      </c>
      <c r="J369" s="11">
        <f t="shared" si="136"/>
        <v>6.303524</v>
      </c>
      <c r="K369" s="15">
        <f aca="true" t="shared" si="138" ref="K369:K376">+$F$3/F369-1</f>
        <v>0.07526305840841796</v>
      </c>
      <c r="L369" s="15">
        <f>+$F$3/H369-1</f>
        <v>0.07849085221347996</v>
      </c>
    </row>
    <row r="370" spans="1:12" ht="14.25">
      <c r="A370" s="22">
        <v>19</v>
      </c>
      <c r="B370" s="12"/>
      <c r="C370" s="77"/>
      <c r="D370" s="77"/>
      <c r="E370" s="11">
        <v>6.3303</v>
      </c>
      <c r="F370" s="13">
        <v>6.3378</v>
      </c>
      <c r="G370" s="55">
        <f aca="true" t="shared" si="139" ref="G370:G376">+(E370-F370)/E370</f>
        <v>-0.0011847779726078377</v>
      </c>
      <c r="H370" s="10"/>
      <c r="I370" s="11">
        <f t="shared" si="137"/>
        <v>6.3619515</v>
      </c>
      <c r="J370" s="11">
        <f t="shared" si="136"/>
        <v>6.2986485000000005</v>
      </c>
      <c r="K370" s="15">
        <f t="shared" si="138"/>
        <v>0.07706144087853839</v>
      </c>
      <c r="L370" s="57"/>
    </row>
    <row r="371" spans="1:12" ht="14.25">
      <c r="A371" s="22">
        <v>20</v>
      </c>
      <c r="B371" s="12"/>
      <c r="C371" s="77"/>
      <c r="D371" s="77"/>
      <c r="E371" s="11">
        <v>6.3351</v>
      </c>
      <c r="F371" s="13">
        <v>6.3472</v>
      </c>
      <c r="G371" s="55">
        <f t="shared" si="139"/>
        <v>-0.0019099935281211382</v>
      </c>
      <c r="H371" s="10"/>
      <c r="I371" s="11">
        <f t="shared" si="137"/>
        <v>6.366775499999999</v>
      </c>
      <c r="J371" s="11">
        <f t="shared" si="136"/>
        <v>6.303424499999999</v>
      </c>
      <c r="K371" s="15">
        <f t="shared" si="138"/>
        <v>0.07546634736576752</v>
      </c>
      <c r="L371" s="57"/>
    </row>
    <row r="372" spans="1:12" ht="14.25">
      <c r="A372" s="22">
        <v>21</v>
      </c>
      <c r="B372" s="12"/>
      <c r="C372" s="77"/>
      <c r="D372" s="77"/>
      <c r="E372" s="11">
        <v>6.3248</v>
      </c>
      <c r="F372" s="13">
        <v>6.3387</v>
      </c>
      <c r="G372" s="55">
        <f t="shared" si="139"/>
        <v>-0.0021976979509234235</v>
      </c>
      <c r="H372" s="10"/>
      <c r="I372" s="11">
        <f t="shared" si="137"/>
        <v>6.356423999999999</v>
      </c>
      <c r="J372" s="11">
        <f aca="true" t="shared" si="140" ref="J372:J377">+E372*0.995</f>
        <v>6.293176</v>
      </c>
      <c r="K372" s="15">
        <f t="shared" si="138"/>
        <v>0.07690851436414414</v>
      </c>
      <c r="L372" s="57"/>
    </row>
    <row r="373" spans="1:12" ht="14.25">
      <c r="A373" s="22">
        <v>22</v>
      </c>
      <c r="B373" s="12"/>
      <c r="C373" s="77"/>
      <c r="D373" s="77"/>
      <c r="E373" s="11">
        <v>6.3253</v>
      </c>
      <c r="F373" s="13">
        <v>6.339</v>
      </c>
      <c r="G373" s="55">
        <f t="shared" si="139"/>
        <v>-0.0021659051744581355</v>
      </c>
      <c r="H373" s="10"/>
      <c r="I373" s="11">
        <f t="shared" si="137"/>
        <v>6.356926499999999</v>
      </c>
      <c r="J373" s="11">
        <f t="shared" si="140"/>
        <v>6.293673500000001</v>
      </c>
      <c r="K373" s="15">
        <f t="shared" si="138"/>
        <v>0.07685754850922843</v>
      </c>
      <c r="L373" s="57"/>
    </row>
    <row r="374" spans="1:12" ht="14.25">
      <c r="A374" s="22">
        <v>23</v>
      </c>
      <c r="B374" s="12"/>
      <c r="C374" s="77"/>
      <c r="D374" s="77"/>
      <c r="E374" s="11">
        <v>6.3209</v>
      </c>
      <c r="F374" s="13">
        <v>6.3364</v>
      </c>
      <c r="G374" s="55">
        <f t="shared" si="139"/>
        <v>-0.0024521824423737585</v>
      </c>
      <c r="H374" s="10"/>
      <c r="I374" s="11">
        <f t="shared" si="137"/>
        <v>6.352504499999999</v>
      </c>
      <c r="J374" s="11">
        <f t="shared" si="140"/>
        <v>6.2892955</v>
      </c>
      <c r="K374" s="15">
        <f t="shared" si="138"/>
        <v>0.0772994129158513</v>
      </c>
      <c r="L374" s="57"/>
    </row>
    <row r="375" spans="1:12" ht="14.25">
      <c r="A375" s="22">
        <v>26</v>
      </c>
      <c r="B375" s="12"/>
      <c r="C375" s="77"/>
      <c r="D375" s="77"/>
      <c r="E375" s="11">
        <v>6.3167</v>
      </c>
      <c r="F375" s="13">
        <v>6.3198</v>
      </c>
      <c r="G375" s="55">
        <f t="shared" si="139"/>
        <v>-0.000490762581727782</v>
      </c>
      <c r="H375" s="13">
        <v>6.316</v>
      </c>
      <c r="I375" s="11">
        <f aca="true" t="shared" si="141" ref="I375:I382">+E375*1.005</f>
        <v>6.348283499999999</v>
      </c>
      <c r="J375" s="11">
        <f t="shared" si="140"/>
        <v>6.2851165</v>
      </c>
      <c r="K375" s="15">
        <f>+$F$3/F375-1</f>
        <v>0.08012911801006362</v>
      </c>
      <c r="L375" s="15">
        <f>+$F$3/H375-1</f>
        <v>0.08077897403419887</v>
      </c>
    </row>
    <row r="376" spans="1:12" ht="14.25">
      <c r="A376" s="22">
        <v>27</v>
      </c>
      <c r="B376" s="12"/>
      <c r="C376" s="77"/>
      <c r="D376" s="77"/>
      <c r="E376" s="11">
        <v>6.3152</v>
      </c>
      <c r="F376" s="13">
        <v>6.3226</v>
      </c>
      <c r="G376" s="55">
        <f t="shared" si="139"/>
        <v>-0.0011717760324297755</v>
      </c>
      <c r="H376" s="10"/>
      <c r="I376" s="11">
        <f t="shared" si="141"/>
        <v>6.346775999999999</v>
      </c>
      <c r="J376" s="11">
        <f t="shared" si="140"/>
        <v>6.283624</v>
      </c>
      <c r="K376" s="15">
        <f t="shared" si="138"/>
        <v>0.07965077657925534</v>
      </c>
      <c r="L376" s="18"/>
    </row>
    <row r="377" spans="1:11" ht="14.25">
      <c r="A377" s="22">
        <v>28</v>
      </c>
      <c r="B377" s="12"/>
      <c r="C377" s="77"/>
      <c r="D377" s="77"/>
      <c r="E377" s="11">
        <v>6.3146</v>
      </c>
      <c r="F377" s="13">
        <v>6.3212</v>
      </c>
      <c r="G377" s="55">
        <f aca="true" t="shared" si="142" ref="G377:G382">+(E377-F377)/E377</f>
        <v>-0.00104519684540584</v>
      </c>
      <c r="H377" s="10"/>
      <c r="I377" s="11">
        <f t="shared" si="141"/>
        <v>6.346172999999999</v>
      </c>
      <c r="J377" s="11">
        <f t="shared" si="140"/>
        <v>6.283027000000001</v>
      </c>
      <c r="K377" s="15">
        <f aca="true" t="shared" si="143" ref="K377:K382">+$F$3/F377-1</f>
        <v>0.07988989432386262</v>
      </c>
    </row>
    <row r="378" spans="1:11" ht="14.25">
      <c r="A378" s="22">
        <v>29</v>
      </c>
      <c r="B378" s="12"/>
      <c r="C378" s="77"/>
      <c r="D378" s="77"/>
      <c r="E378" s="11">
        <v>6.3157</v>
      </c>
      <c r="F378" s="13">
        <v>6.3192</v>
      </c>
      <c r="G378" s="55">
        <f t="shared" si="142"/>
        <v>-0.0005541745174724457</v>
      </c>
      <c r="H378" s="10"/>
      <c r="I378" s="11">
        <f t="shared" si="141"/>
        <v>6.347278499999999</v>
      </c>
      <c r="J378" s="11">
        <f aca="true" t="shared" si="144" ref="J378:J383">+E378*0.995</f>
        <v>6.2841214999999995</v>
      </c>
      <c r="K378" s="15">
        <f t="shared" si="143"/>
        <v>0.08023167489555627</v>
      </c>
    </row>
    <row r="379" spans="1:12" ht="15" thickBot="1">
      <c r="A379" s="22">
        <v>30</v>
      </c>
      <c r="B379" s="58"/>
      <c r="C379" s="80"/>
      <c r="D379" s="80"/>
      <c r="E379" s="27">
        <v>6.3009</v>
      </c>
      <c r="F379" s="26">
        <v>6.2937</v>
      </c>
      <c r="G379" s="59">
        <f t="shared" si="142"/>
        <v>0.0011426939008713191</v>
      </c>
      <c r="H379" s="27">
        <v>6.294</v>
      </c>
      <c r="I379" s="27">
        <f t="shared" si="141"/>
        <v>6.3324045</v>
      </c>
      <c r="J379" s="27">
        <f t="shared" si="144"/>
        <v>6.269395500000001</v>
      </c>
      <c r="K379" s="60">
        <f t="shared" si="143"/>
        <v>0.08460841794175122</v>
      </c>
      <c r="L379" s="59">
        <f>+$F$3/H379-1</f>
        <v>0.08455672068636799</v>
      </c>
    </row>
    <row r="380" spans="1:13" ht="15" thickTop="1">
      <c r="A380" s="61">
        <v>4</v>
      </c>
      <c r="B380" s="62">
        <v>1</v>
      </c>
      <c r="C380" s="79">
        <v>6.9</v>
      </c>
      <c r="D380" s="79">
        <v>6.45</v>
      </c>
      <c r="E380" s="63">
        <v>6.3001</v>
      </c>
      <c r="F380" s="63">
        <v>6.2946</v>
      </c>
      <c r="G380" s="65">
        <f t="shared" si="142"/>
        <v>0.0008730020158409576</v>
      </c>
      <c r="H380" s="63">
        <v>6.2919</v>
      </c>
      <c r="I380" s="64">
        <f t="shared" si="141"/>
        <v>6.331600499999999</v>
      </c>
      <c r="J380" s="64">
        <f t="shared" si="144"/>
        <v>6.2685995</v>
      </c>
      <c r="K380" s="65">
        <f t="shared" si="143"/>
        <v>0.08445334095891721</v>
      </c>
      <c r="L380" s="71">
        <f>+$F$3/H380-1</f>
        <v>0.08491870500166887</v>
      </c>
      <c r="M380" s="32"/>
    </row>
    <row r="381" spans="1:11" ht="14.25">
      <c r="A381" s="22">
        <v>5</v>
      </c>
      <c r="B381" s="12"/>
      <c r="C381" s="77"/>
      <c r="D381" s="77"/>
      <c r="E381" s="11">
        <v>6.3115</v>
      </c>
      <c r="F381" s="11">
        <v>6.3017</v>
      </c>
      <c r="G381" s="66">
        <f t="shared" si="142"/>
        <v>0.0015527212231639651</v>
      </c>
      <c r="H381" s="10"/>
      <c r="I381" s="11">
        <f t="shared" si="141"/>
        <v>6.343057499999999</v>
      </c>
      <c r="J381" s="11">
        <f t="shared" si="144"/>
        <v>6.2799425</v>
      </c>
      <c r="K381" s="15">
        <f t="shared" si="143"/>
        <v>0.0832315089579001</v>
      </c>
    </row>
    <row r="382" spans="1:11" ht="14.25">
      <c r="A382" s="22">
        <v>6</v>
      </c>
      <c r="B382" s="12"/>
      <c r="C382" s="77"/>
      <c r="D382" s="77"/>
      <c r="E382" s="11">
        <v>6.3166</v>
      </c>
      <c r="F382" s="11">
        <v>6.3095</v>
      </c>
      <c r="G382" s="66">
        <f t="shared" si="142"/>
        <v>0.001124022417123188</v>
      </c>
      <c r="H382" s="10"/>
      <c r="I382" s="11">
        <f t="shared" si="141"/>
        <v>6.348183</v>
      </c>
      <c r="J382" s="11">
        <f t="shared" si="144"/>
        <v>6.285017</v>
      </c>
      <c r="K382" s="15">
        <f t="shared" si="143"/>
        <v>0.08189238449956426</v>
      </c>
    </row>
    <row r="383" spans="1:11" ht="14.25">
      <c r="A383" s="22">
        <v>9</v>
      </c>
      <c r="B383" s="12"/>
      <c r="C383" s="77"/>
      <c r="D383" s="77"/>
      <c r="E383" s="11">
        <v>6.3236</v>
      </c>
      <c r="F383" s="11">
        <v>6.3146</v>
      </c>
      <c r="G383" s="66">
        <f aca="true" t="shared" si="145" ref="G383:G388">+(E383-F383)/E383</f>
        <v>0.0014232399266239884</v>
      </c>
      <c r="H383" s="10"/>
      <c r="I383" s="11">
        <f aca="true" t="shared" si="146" ref="I383:I388">+E383*1.005</f>
        <v>6.355217999999999</v>
      </c>
      <c r="J383" s="11">
        <f t="shared" si="144"/>
        <v>6.291982</v>
      </c>
      <c r="K383" s="15">
        <f aca="true" t="shared" si="147" ref="K383:K388">+$F$3/F383-1</f>
        <v>0.08101859183479543</v>
      </c>
    </row>
    <row r="384" spans="1:13" ht="14.25">
      <c r="A384" s="22">
        <v>10</v>
      </c>
      <c r="B384" s="12"/>
      <c r="C384" s="77"/>
      <c r="D384" s="77"/>
      <c r="E384" s="11">
        <v>6.3171</v>
      </c>
      <c r="F384" s="13">
        <v>6.315</v>
      </c>
      <c r="G384" s="66">
        <f t="shared" si="145"/>
        <v>0.00033243102056316137</v>
      </c>
      <c r="H384" s="10"/>
      <c r="I384" s="11">
        <f t="shared" si="146"/>
        <v>6.348685499999999</v>
      </c>
      <c r="J384" s="11">
        <f aca="true" t="shared" si="148" ref="J384:J389">+E384*0.995</f>
        <v>6.2855145</v>
      </c>
      <c r="K384" s="15">
        <f t="shared" si="147"/>
        <v>0.08095011876484559</v>
      </c>
      <c r="M384" s="21">
        <f>+E382-E381</f>
        <v>0.0051000000000005485</v>
      </c>
    </row>
    <row r="385" spans="1:11" ht="14.25">
      <c r="A385" s="22">
        <v>11</v>
      </c>
      <c r="B385" s="12"/>
      <c r="C385" s="77"/>
      <c r="D385" s="77"/>
      <c r="E385" s="11">
        <v>6.3155</v>
      </c>
      <c r="F385" s="13">
        <v>6.3155</v>
      </c>
      <c r="G385" s="66">
        <f t="shared" si="145"/>
        <v>0</v>
      </c>
      <c r="H385" s="10"/>
      <c r="I385" s="11">
        <f t="shared" si="146"/>
        <v>6.347077499999999</v>
      </c>
      <c r="J385" s="11">
        <f t="shared" si="148"/>
        <v>6.2839225</v>
      </c>
      <c r="K385" s="15">
        <f t="shared" si="147"/>
        <v>0.08086453962473272</v>
      </c>
    </row>
    <row r="386" spans="1:11" ht="14.25">
      <c r="A386" s="22">
        <v>12</v>
      </c>
      <c r="B386" s="12"/>
      <c r="C386" s="77"/>
      <c r="D386" s="77"/>
      <c r="E386" s="11">
        <v>6.323</v>
      </c>
      <c r="F386" s="13">
        <v>6.3178</v>
      </c>
      <c r="G386" s="66">
        <f t="shared" si="145"/>
        <v>0.0008223944330223494</v>
      </c>
      <c r="H386" s="10"/>
      <c r="I386" s="11">
        <f t="shared" si="146"/>
        <v>6.354615</v>
      </c>
      <c r="J386" s="11">
        <f t="shared" si="148"/>
        <v>6.291385</v>
      </c>
      <c r="K386" s="15">
        <f t="shared" si="147"/>
        <v>0.08047105004906774</v>
      </c>
    </row>
    <row r="387" spans="1:13" ht="14.25">
      <c r="A387" s="22">
        <v>13</v>
      </c>
      <c r="B387" s="12"/>
      <c r="C387" s="77"/>
      <c r="D387" s="77"/>
      <c r="E387" s="11">
        <v>6.3201</v>
      </c>
      <c r="F387" s="13">
        <v>6.3066</v>
      </c>
      <c r="G387" s="66">
        <f t="shared" si="145"/>
        <v>0.0021360421512317245</v>
      </c>
      <c r="H387" s="10"/>
      <c r="I387" s="11">
        <f t="shared" si="146"/>
        <v>6.3517005</v>
      </c>
      <c r="J387" s="11">
        <f t="shared" si="148"/>
        <v>6.2884995</v>
      </c>
      <c r="K387" s="15">
        <f t="shared" si="147"/>
        <v>0.08238987727142977</v>
      </c>
      <c r="M387" s="20" t="s">
        <v>45</v>
      </c>
    </row>
    <row r="388" spans="1:11" ht="14.25">
      <c r="A388" s="22">
        <v>16</v>
      </c>
      <c r="B388" s="12"/>
      <c r="C388" s="77"/>
      <c r="D388" s="77"/>
      <c r="E388" s="11">
        <v>6.3306</v>
      </c>
      <c r="F388" s="13">
        <v>6.3165</v>
      </c>
      <c r="G388" s="66">
        <f t="shared" si="145"/>
        <v>0.0022272770353521</v>
      </c>
      <c r="H388" s="10"/>
      <c r="I388" s="11">
        <f t="shared" si="146"/>
        <v>6.362252999999999</v>
      </c>
      <c r="J388" s="11">
        <f t="shared" si="148"/>
        <v>6.298946999999999</v>
      </c>
      <c r="K388" s="15">
        <f t="shared" si="147"/>
        <v>0.08069342199002616</v>
      </c>
    </row>
    <row r="389" spans="1:11" ht="14.25">
      <c r="A389" s="22">
        <v>17</v>
      </c>
      <c r="B389" s="12"/>
      <c r="C389" s="77"/>
      <c r="D389" s="77"/>
      <c r="E389" s="11">
        <v>6.325</v>
      </c>
      <c r="F389" s="13">
        <v>6.315</v>
      </c>
      <c r="G389" s="66">
        <f>+(E389-F389)/E389</f>
        <v>0.0015810276679841559</v>
      </c>
      <c r="H389" s="10"/>
      <c r="I389" s="11">
        <f aca="true" t="shared" si="149" ref="I389:I395">+E389*1.005</f>
        <v>6.356624999999999</v>
      </c>
      <c r="J389" s="11">
        <f t="shared" si="148"/>
        <v>6.293375</v>
      </c>
      <c r="K389" s="15">
        <f>+$F$3/F389-1</f>
        <v>0.08095011876484559</v>
      </c>
    </row>
    <row r="390" spans="1:11" ht="14.25">
      <c r="A390" s="22">
        <v>18</v>
      </c>
      <c r="B390" s="12"/>
      <c r="C390" s="77"/>
      <c r="D390" s="77"/>
      <c r="E390" s="11">
        <v>6.3205</v>
      </c>
      <c r="F390" s="13">
        <v>6.312</v>
      </c>
      <c r="G390" s="66">
        <f>+(E390-F390)/E390</f>
        <v>0.0013448303140573895</v>
      </c>
      <c r="H390" s="10"/>
      <c r="I390" s="11">
        <f t="shared" si="149"/>
        <v>6.352102499999999</v>
      </c>
      <c r="J390" s="11">
        <f>+E390*0.995</f>
        <v>6.2888975</v>
      </c>
      <c r="K390" s="15">
        <f>+$F$3/F390-1</f>
        <v>0.08146387832699609</v>
      </c>
    </row>
    <row r="391" spans="1:11" ht="14.25">
      <c r="A391" s="22">
        <v>19</v>
      </c>
      <c r="B391" s="12"/>
      <c r="C391" s="77"/>
      <c r="D391" s="77"/>
      <c r="E391" s="11">
        <v>6.3173</v>
      </c>
      <c r="F391" s="13">
        <v>6.3167</v>
      </c>
      <c r="G391" s="66">
        <f>+(E391-F391)/E391</f>
        <v>9.497728459949314E-05</v>
      </c>
      <c r="H391" s="10"/>
      <c r="I391" s="11">
        <f t="shared" si="149"/>
        <v>6.3488865</v>
      </c>
      <c r="J391" s="11">
        <f>+E391*0.995</f>
        <v>6.2857135</v>
      </c>
      <c r="K391" s="15">
        <f>+$F$3/F391-1</f>
        <v>0.08065920496461754</v>
      </c>
    </row>
    <row r="392" spans="1:11" ht="14.25">
      <c r="A392" s="22">
        <v>20</v>
      </c>
      <c r="B392" s="12"/>
      <c r="C392" s="77"/>
      <c r="D392" s="77"/>
      <c r="E392" s="11">
        <v>6.3138</v>
      </c>
      <c r="F392" s="13">
        <v>6.339</v>
      </c>
      <c r="G392" s="55">
        <f>+(E392-F392)/E392</f>
        <v>-0.003991257246032624</v>
      </c>
      <c r="H392" s="10"/>
      <c r="I392" s="11">
        <f t="shared" si="149"/>
        <v>6.345368999999999</v>
      </c>
      <c r="J392" s="11">
        <f>+E392*0.995</f>
        <v>6.2822309999999995</v>
      </c>
      <c r="K392" s="15">
        <f>+$F$3/F392-1</f>
        <v>0.07685754850922843</v>
      </c>
    </row>
    <row r="393" spans="2:11" ht="14.25">
      <c r="B393" s="12"/>
      <c r="C393" s="77"/>
      <c r="D393" s="77"/>
      <c r="E393" s="67"/>
      <c r="F393" s="67"/>
      <c r="G393" s="67"/>
      <c r="H393" s="67"/>
      <c r="I393" s="67"/>
      <c r="J393" s="67"/>
      <c r="K393" s="15"/>
    </row>
    <row r="394" spans="1:11" ht="14.25">
      <c r="A394" s="22">
        <v>30</v>
      </c>
      <c r="B394" s="12"/>
      <c r="C394" s="77"/>
      <c r="D394" s="77"/>
      <c r="E394" s="67">
        <v>6.3056</v>
      </c>
      <c r="F394" s="13">
        <v>6.331</v>
      </c>
      <c r="G394" s="55">
        <f aca="true" t="shared" si="150" ref="G394:G399">+(E394-F394)/E394</f>
        <v>-0.004028165440243642</v>
      </c>
      <c r="H394" s="10"/>
      <c r="I394" s="11">
        <f t="shared" si="149"/>
        <v>6.337127999999999</v>
      </c>
      <c r="J394" s="11">
        <f aca="true" t="shared" si="151" ref="J394:J399">+E394*0.995</f>
        <v>6.274072</v>
      </c>
      <c r="K394" s="15">
        <f aca="true" t="shared" si="152" ref="K394:K399">+$F$3/F394-1</f>
        <v>0.078218290949297</v>
      </c>
    </row>
    <row r="395" spans="1:11" ht="14.25">
      <c r="A395" s="22">
        <v>31</v>
      </c>
      <c r="B395" s="58"/>
      <c r="C395" s="80"/>
      <c r="D395" s="80"/>
      <c r="E395" s="67">
        <v>6.3315</v>
      </c>
      <c r="F395" s="13">
        <v>6.3085</v>
      </c>
      <c r="G395" s="15">
        <f t="shared" si="150"/>
        <v>0.0036326304983020905</v>
      </c>
      <c r="H395" s="10"/>
      <c r="I395" s="11">
        <f t="shared" si="149"/>
        <v>6.3631575</v>
      </c>
      <c r="J395" s="11">
        <f t="shared" si="151"/>
        <v>6.2998425000000005</v>
      </c>
      <c r="K395" s="15">
        <f t="shared" si="152"/>
        <v>0.08206388206388193</v>
      </c>
    </row>
    <row r="396" spans="1:11" ht="14.25">
      <c r="A396" s="22">
        <v>1</v>
      </c>
      <c r="B396" s="1">
        <v>2</v>
      </c>
      <c r="C396" s="77">
        <v>6.9</v>
      </c>
      <c r="D396" s="77">
        <v>6.45</v>
      </c>
      <c r="E396" s="67">
        <v>6.3103</v>
      </c>
      <c r="F396" s="13">
        <v>6.3067</v>
      </c>
      <c r="G396" s="15">
        <f t="shared" si="150"/>
        <v>0.0005704958559814277</v>
      </c>
      <c r="H396" s="10"/>
      <c r="I396" s="11">
        <f aca="true" t="shared" si="153" ref="I396:I401">+E396*1.005</f>
        <v>6.341851499999999</v>
      </c>
      <c r="J396" s="11">
        <f t="shared" si="151"/>
        <v>6.2787485</v>
      </c>
      <c r="K396" s="15">
        <f t="shared" si="152"/>
        <v>0.08237271473195173</v>
      </c>
    </row>
    <row r="397" spans="1:11" ht="14.25">
      <c r="A397" s="22">
        <v>2</v>
      </c>
      <c r="B397" s="12"/>
      <c r="C397" s="77"/>
      <c r="D397" s="77"/>
      <c r="E397" s="11">
        <v>6.3075</v>
      </c>
      <c r="F397" s="67">
        <v>6.3018</v>
      </c>
      <c r="G397" s="15">
        <f t="shared" si="150"/>
        <v>0.0009036860879904936</v>
      </c>
      <c r="H397" s="10"/>
      <c r="I397" s="11">
        <f t="shared" si="153"/>
        <v>6.339037499999999</v>
      </c>
      <c r="J397" s="11">
        <f t="shared" si="151"/>
        <v>6.2759625</v>
      </c>
      <c r="K397" s="15">
        <f t="shared" si="152"/>
        <v>0.08321431971817583</v>
      </c>
    </row>
    <row r="398" spans="1:11" ht="14.25">
      <c r="A398" s="22">
        <v>3</v>
      </c>
      <c r="B398" s="12"/>
      <c r="C398" s="77"/>
      <c r="D398" s="77"/>
      <c r="E398" s="67">
        <v>6.3102</v>
      </c>
      <c r="F398" s="13">
        <v>6.3028</v>
      </c>
      <c r="G398" s="15">
        <f t="shared" si="150"/>
        <v>0.001172704510158098</v>
      </c>
      <c r="H398" s="10"/>
      <c r="I398" s="11">
        <f t="shared" si="153"/>
        <v>6.3417509999999995</v>
      </c>
      <c r="J398" s="11">
        <f t="shared" si="151"/>
        <v>6.278649</v>
      </c>
      <c r="K398" s="15">
        <f t="shared" si="152"/>
        <v>0.08304245732055593</v>
      </c>
    </row>
    <row r="399" spans="1:11" ht="14.25">
      <c r="A399" s="22">
        <v>6</v>
      </c>
      <c r="B399" s="12"/>
      <c r="C399" s="77"/>
      <c r="D399" s="77"/>
      <c r="E399" s="67">
        <v>6.3108</v>
      </c>
      <c r="F399" s="13">
        <v>6.3121</v>
      </c>
      <c r="G399" s="51">
        <f t="shared" si="150"/>
        <v>-0.0002059960702287562</v>
      </c>
      <c r="H399" s="10"/>
      <c r="I399" s="11">
        <f t="shared" si="153"/>
        <v>6.342353999999999</v>
      </c>
      <c r="J399" s="11">
        <f t="shared" si="151"/>
        <v>6.2792460000000005</v>
      </c>
      <c r="K399" s="15">
        <f t="shared" si="152"/>
        <v>0.08144674514028605</v>
      </c>
    </row>
    <row r="400" spans="1:11" ht="14.25">
      <c r="A400" s="22">
        <v>7</v>
      </c>
      <c r="B400" s="12"/>
      <c r="C400" s="77"/>
      <c r="D400" s="77"/>
      <c r="E400" s="67">
        <v>6.3116</v>
      </c>
      <c r="F400" s="13">
        <v>6.3049</v>
      </c>
      <c r="G400" s="15">
        <f aca="true" t="shared" si="154" ref="G400:G408">+(E400-F400)/E400</f>
        <v>0.0010615374865327923</v>
      </c>
      <c r="H400" s="10"/>
      <c r="I400" s="11">
        <f t="shared" si="153"/>
        <v>6.343158</v>
      </c>
      <c r="J400" s="11">
        <f aca="true" t="shared" si="155" ref="J400:J408">+E400*0.995</f>
        <v>6.280042</v>
      </c>
      <c r="K400" s="15">
        <f aca="true" t="shared" si="156" ref="K400:K408">+$F$3/F400-1</f>
        <v>0.08268172373867944</v>
      </c>
    </row>
    <row r="401" spans="1:11" ht="14.25">
      <c r="A401" s="22">
        <v>8</v>
      </c>
      <c r="B401" s="12"/>
      <c r="C401" s="77"/>
      <c r="D401" s="77"/>
      <c r="E401" s="67">
        <v>6.3027</v>
      </c>
      <c r="F401" s="13">
        <v>6.2945</v>
      </c>
      <c r="G401" s="15">
        <f t="shared" si="154"/>
        <v>0.0013010297174226191</v>
      </c>
      <c r="H401" s="10"/>
      <c r="I401" s="11">
        <f t="shared" si="153"/>
        <v>6.334213499999999</v>
      </c>
      <c r="J401" s="11">
        <f t="shared" si="155"/>
        <v>6.2711865</v>
      </c>
      <c r="K401" s="15">
        <f t="shared" si="156"/>
        <v>0.08447056954484067</v>
      </c>
    </row>
    <row r="402" spans="1:12" ht="14.25">
      <c r="A402" s="22">
        <v>9</v>
      </c>
      <c r="B402" s="12"/>
      <c r="C402" s="77"/>
      <c r="D402" s="77"/>
      <c r="E402" s="70">
        <v>6.3009</v>
      </c>
      <c r="F402" s="13">
        <v>6.2952</v>
      </c>
      <c r="G402" s="15">
        <f t="shared" si="154"/>
        <v>0.0009046326715231218</v>
      </c>
      <c r="H402" s="10"/>
      <c r="I402" s="11">
        <f aca="true" t="shared" si="157" ref="I402:I408">+E402*1.005</f>
        <v>6.3324045</v>
      </c>
      <c r="J402" s="11">
        <f t="shared" si="155"/>
        <v>6.269395500000001</v>
      </c>
      <c r="K402" s="15">
        <f t="shared" si="156"/>
        <v>0.0843499809378574</v>
      </c>
      <c r="L402" s="69"/>
    </row>
    <row r="403" spans="1:13" ht="14.25">
      <c r="A403" s="22">
        <v>10</v>
      </c>
      <c r="B403" s="12"/>
      <c r="C403" s="77"/>
      <c r="D403" s="77"/>
      <c r="E403" s="17">
        <v>6.2937</v>
      </c>
      <c r="F403" s="13">
        <v>6.2986</v>
      </c>
      <c r="G403" s="51">
        <f t="shared" si="154"/>
        <v>-0.0007785563341119097</v>
      </c>
      <c r="H403" s="17">
        <v>6.2884</v>
      </c>
      <c r="I403" s="11">
        <f t="shared" si="157"/>
        <v>6.325168499999999</v>
      </c>
      <c r="J403" s="11">
        <f t="shared" si="155"/>
        <v>6.2622315</v>
      </c>
      <c r="K403" s="15">
        <f t="shared" si="156"/>
        <v>0.0837646461118342</v>
      </c>
      <c r="L403" s="18">
        <f>+$F$3/H403-1</f>
        <v>0.08552254945614135</v>
      </c>
      <c r="M403" s="68"/>
    </row>
    <row r="404" spans="1:11" ht="14.25">
      <c r="A404" s="22">
        <v>13</v>
      </c>
      <c r="B404" s="12"/>
      <c r="C404" s="77"/>
      <c r="D404" s="77"/>
      <c r="E404" s="70">
        <v>6.2939</v>
      </c>
      <c r="F404" s="13">
        <v>6.2971</v>
      </c>
      <c r="G404" s="51">
        <f t="shared" si="154"/>
        <v>-0.0005084287961360262</v>
      </c>
      <c r="H404" s="10"/>
      <c r="I404" s="11">
        <f t="shared" si="157"/>
        <v>6.325369499999999</v>
      </c>
      <c r="J404" s="11">
        <f t="shared" si="155"/>
        <v>6.2624305</v>
      </c>
      <c r="K404" s="15">
        <f t="shared" si="156"/>
        <v>0.08402280414794117</v>
      </c>
    </row>
    <row r="405" spans="1:11" ht="14.25">
      <c r="A405" s="22">
        <v>14</v>
      </c>
      <c r="B405" s="12"/>
      <c r="C405" s="77"/>
      <c r="D405" s="77"/>
      <c r="E405" s="70">
        <v>6.2947</v>
      </c>
      <c r="F405" s="13">
        <v>6.2996</v>
      </c>
      <c r="G405" s="51">
        <f t="shared" si="154"/>
        <v>-0.0007784326496894414</v>
      </c>
      <c r="H405" s="10"/>
      <c r="I405" s="11">
        <f t="shared" si="157"/>
        <v>6.3261734999999994</v>
      </c>
      <c r="J405" s="11">
        <f t="shared" si="155"/>
        <v>6.2632265</v>
      </c>
      <c r="K405" s="15">
        <f t="shared" si="156"/>
        <v>0.08359260905454313</v>
      </c>
    </row>
    <row r="406" spans="1:11" ht="14.25">
      <c r="A406" s="22">
        <v>15</v>
      </c>
      <c r="B406" s="12"/>
      <c r="C406" s="77"/>
      <c r="D406" s="77"/>
      <c r="E406" s="70">
        <v>6.2958</v>
      </c>
      <c r="F406" s="13">
        <v>6.3</v>
      </c>
      <c r="G406" s="51">
        <f t="shared" si="154"/>
        <v>-0.0006671114076050672</v>
      </c>
      <c r="H406" s="10"/>
      <c r="I406" s="11">
        <f t="shared" si="157"/>
        <v>6.327278999999999</v>
      </c>
      <c r="J406" s="11">
        <f t="shared" si="155"/>
        <v>6.264321</v>
      </c>
      <c r="K406" s="15">
        <f t="shared" si="156"/>
        <v>0.08352380952380956</v>
      </c>
    </row>
    <row r="407" spans="1:11" ht="14.25">
      <c r="A407" s="22">
        <v>16</v>
      </c>
      <c r="B407" s="12"/>
      <c r="C407" s="77"/>
      <c r="D407" s="77"/>
      <c r="E407" s="70">
        <v>6.2991</v>
      </c>
      <c r="F407" s="13">
        <v>6.3016</v>
      </c>
      <c r="G407" s="51">
        <f t="shared" si="154"/>
        <v>-0.00039688209426735606</v>
      </c>
      <c r="H407" s="10"/>
      <c r="I407" s="11">
        <f t="shared" si="157"/>
        <v>6.330595499999999</v>
      </c>
      <c r="J407" s="11">
        <f t="shared" si="155"/>
        <v>6.2676045</v>
      </c>
      <c r="K407" s="15">
        <f t="shared" si="156"/>
        <v>0.08324869874317642</v>
      </c>
    </row>
    <row r="408" spans="1:11" ht="14.25">
      <c r="A408" s="22">
        <v>17</v>
      </c>
      <c r="B408" s="12"/>
      <c r="C408" s="77"/>
      <c r="D408" s="77"/>
      <c r="E408" s="70">
        <v>6.2951</v>
      </c>
      <c r="F408" s="13">
        <v>6.2991</v>
      </c>
      <c r="G408" s="51">
        <f t="shared" si="154"/>
        <v>-0.0006354148464679588</v>
      </c>
      <c r="H408" s="10"/>
      <c r="I408" s="11">
        <f t="shared" si="157"/>
        <v>6.326575499999999</v>
      </c>
      <c r="J408" s="11">
        <f t="shared" si="155"/>
        <v>6.2636245</v>
      </c>
      <c r="K408" s="15">
        <f t="shared" si="156"/>
        <v>0.08367862075534593</v>
      </c>
    </row>
    <row r="409" spans="1:11" ht="14.25">
      <c r="A409" s="22">
        <v>20</v>
      </c>
      <c r="B409" s="12"/>
      <c r="C409" s="77"/>
      <c r="D409" s="77"/>
      <c r="E409" s="70">
        <v>6.2938</v>
      </c>
      <c r="F409" s="13">
        <v>6.3017</v>
      </c>
      <c r="G409" s="51">
        <f aca="true" t="shared" si="158" ref="G409:G415">+(E409-F409)/E409</f>
        <v>-0.0012552035336363151</v>
      </c>
      <c r="H409" s="10"/>
      <c r="I409" s="11">
        <f aca="true" t="shared" si="159" ref="I409:I415">+E409*1.005</f>
        <v>6.325269</v>
      </c>
      <c r="J409" s="11">
        <f aca="true" t="shared" si="160" ref="J409:J415">+E409*0.995</f>
        <v>6.262331</v>
      </c>
      <c r="K409" s="15">
        <f aca="true" t="shared" si="161" ref="K409:K415">+$F$3/F409-1</f>
        <v>0.0832315089579001</v>
      </c>
    </row>
    <row r="410" spans="1:11" ht="14.25">
      <c r="A410" s="22">
        <v>21</v>
      </c>
      <c r="B410" s="12"/>
      <c r="C410" s="77"/>
      <c r="D410" s="77"/>
      <c r="E410" s="70">
        <v>6.296</v>
      </c>
      <c r="F410" s="13">
        <v>6.2964</v>
      </c>
      <c r="G410" s="51">
        <f t="shared" si="158"/>
        <v>-6.353240152477064E-05</v>
      </c>
      <c r="H410" s="10"/>
      <c r="I410" s="11">
        <f t="shared" si="159"/>
        <v>6.3274799999999995</v>
      </c>
      <c r="J410" s="11">
        <f t="shared" si="160"/>
        <v>6.26452</v>
      </c>
      <c r="K410" s="15">
        <f t="shared" si="161"/>
        <v>0.08414331999237668</v>
      </c>
    </row>
    <row r="411" spans="1:11" ht="14.25">
      <c r="A411" s="22">
        <v>22</v>
      </c>
      <c r="B411" s="12"/>
      <c r="C411" s="77"/>
      <c r="D411" s="77"/>
      <c r="E411" s="70">
        <v>6.2988</v>
      </c>
      <c r="F411" s="13">
        <v>6.296</v>
      </c>
      <c r="G411" s="15">
        <f t="shared" si="158"/>
        <v>0.00044452911665709207</v>
      </c>
      <c r="H411" s="10"/>
      <c r="I411" s="11">
        <f t="shared" si="159"/>
        <v>6.330293999999999</v>
      </c>
      <c r="J411" s="11">
        <f t="shared" si="160"/>
        <v>6.267306</v>
      </c>
      <c r="K411" s="15">
        <f t="shared" si="161"/>
        <v>0.08421219822109283</v>
      </c>
    </row>
    <row r="412" spans="1:11" ht="14.25">
      <c r="A412" s="22">
        <v>23</v>
      </c>
      <c r="B412" s="12"/>
      <c r="C412" s="77"/>
      <c r="D412" s="77"/>
      <c r="E412" s="70">
        <v>6.3031</v>
      </c>
      <c r="F412" s="13">
        <v>6.2985</v>
      </c>
      <c r="G412" s="15">
        <f t="shared" si="158"/>
        <v>0.0007297996224080116</v>
      </c>
      <c r="H412" s="10"/>
      <c r="I412" s="11">
        <f t="shared" si="159"/>
        <v>6.334615499999999</v>
      </c>
      <c r="J412" s="11">
        <f t="shared" si="160"/>
        <v>6.2715844999999995</v>
      </c>
      <c r="K412" s="15">
        <f t="shared" si="161"/>
        <v>0.0837818528221006</v>
      </c>
    </row>
    <row r="413" spans="1:13" ht="14.25">
      <c r="A413" s="22">
        <v>24</v>
      </c>
      <c r="B413" s="12"/>
      <c r="C413" s="77"/>
      <c r="D413" s="77"/>
      <c r="E413" s="70">
        <v>6.2965</v>
      </c>
      <c r="F413" s="13">
        <v>6.2978</v>
      </c>
      <c r="G413" s="51">
        <f t="shared" si="158"/>
        <v>-0.0002064639085205487</v>
      </c>
      <c r="H413" s="10"/>
      <c r="I413" s="11">
        <f t="shared" si="159"/>
        <v>6.327982499999999</v>
      </c>
      <c r="J413" s="11">
        <f t="shared" si="160"/>
        <v>6.2650175</v>
      </c>
      <c r="K413" s="15">
        <f t="shared" si="161"/>
        <v>0.08390231509416002</v>
      </c>
      <c r="M413" s="70">
        <v>6.2965</v>
      </c>
    </row>
    <row r="414" spans="1:13" ht="14.25">
      <c r="A414" s="22">
        <v>27</v>
      </c>
      <c r="B414" s="12"/>
      <c r="C414" s="77"/>
      <c r="D414" s="77"/>
      <c r="E414" s="70">
        <v>6.2985</v>
      </c>
      <c r="F414" s="13">
        <v>6.3019</v>
      </c>
      <c r="G414" s="51">
        <f t="shared" si="158"/>
        <v>-0.0005398110661268666</v>
      </c>
      <c r="H414" s="10"/>
      <c r="I414" s="11">
        <f t="shared" si="159"/>
        <v>6.3299924999999995</v>
      </c>
      <c r="J414" s="11">
        <f t="shared" si="160"/>
        <v>6.2670075</v>
      </c>
      <c r="K414" s="15">
        <f t="shared" si="161"/>
        <v>0.08319713102397697</v>
      </c>
      <c r="M414" s="70">
        <v>6.2985</v>
      </c>
    </row>
    <row r="415" spans="1:13" ht="14.25">
      <c r="A415" s="22">
        <v>28</v>
      </c>
      <c r="B415" s="12"/>
      <c r="C415" s="77"/>
      <c r="D415" s="77"/>
      <c r="E415" s="70">
        <v>6.2961</v>
      </c>
      <c r="F415" s="13">
        <v>6.299</v>
      </c>
      <c r="G415" s="51">
        <f t="shared" si="158"/>
        <v>-0.0004606025952574366</v>
      </c>
      <c r="H415" s="10"/>
      <c r="I415" s="11">
        <f t="shared" si="159"/>
        <v>6.327580499999999</v>
      </c>
      <c r="J415" s="11">
        <f t="shared" si="160"/>
        <v>6.2646195</v>
      </c>
      <c r="K415" s="15">
        <f t="shared" si="161"/>
        <v>0.08369582473408466</v>
      </c>
      <c r="M415" s="70">
        <v>6.2961</v>
      </c>
    </row>
    <row r="416" spans="1:13" ht="14.25">
      <c r="A416" s="22">
        <v>29</v>
      </c>
      <c r="B416" s="12"/>
      <c r="C416" s="77"/>
      <c r="D416" s="77"/>
      <c r="E416" s="17">
        <v>6.2919</v>
      </c>
      <c r="F416" s="17">
        <v>6.2936</v>
      </c>
      <c r="G416" s="51">
        <f aca="true" t="shared" si="162" ref="G416:G421">+(E416-F416)/E416</f>
        <v>-0.0002701886552551043</v>
      </c>
      <c r="H416" s="10"/>
      <c r="I416" s="11">
        <f aca="true" t="shared" si="163" ref="I416:I421">+E416*1.005</f>
        <v>6.3233595</v>
      </c>
      <c r="J416" s="11">
        <f aca="true" t="shared" si="164" ref="J416:J421">+E416*0.995</f>
        <v>6.2604405</v>
      </c>
      <c r="K416" s="18">
        <f aca="true" t="shared" si="165" ref="K416:K421">+$F$3/F416-1</f>
        <v>0.08462565145544687</v>
      </c>
      <c r="M416" s="70">
        <v>6.2919</v>
      </c>
    </row>
    <row r="417" spans="1:11" ht="14.25">
      <c r="A417" s="23" t="s">
        <v>48</v>
      </c>
      <c r="B417" s="1">
        <v>3</v>
      </c>
      <c r="C417" s="77">
        <v>6.9</v>
      </c>
      <c r="D417" s="77">
        <v>6.45</v>
      </c>
      <c r="E417" s="70">
        <v>6.3016</v>
      </c>
      <c r="F417" s="13">
        <v>6.3002</v>
      </c>
      <c r="G417" s="15">
        <f t="shared" si="162"/>
        <v>0.00022216579916202263</v>
      </c>
      <c r="H417" s="10"/>
      <c r="I417" s="11">
        <f t="shared" si="163"/>
        <v>6.333107999999999</v>
      </c>
      <c r="J417" s="11">
        <f t="shared" si="164"/>
        <v>6.270092</v>
      </c>
      <c r="K417" s="15">
        <f t="shared" si="165"/>
        <v>0.08348941303450674</v>
      </c>
    </row>
    <row r="418" spans="1:11" ht="14.25">
      <c r="A418" s="22">
        <v>2</v>
      </c>
      <c r="B418" s="12"/>
      <c r="C418" s="77"/>
      <c r="D418" s="77"/>
      <c r="E418" s="70">
        <v>6.298</v>
      </c>
      <c r="F418" s="13">
        <v>6.2982</v>
      </c>
      <c r="G418" s="15">
        <f t="shared" si="162"/>
        <v>-3.175611305168845E-05</v>
      </c>
      <c r="H418" s="10"/>
      <c r="I418" s="11">
        <f t="shared" si="163"/>
        <v>6.329489999999999</v>
      </c>
      <c r="J418" s="11">
        <f t="shared" si="164"/>
        <v>6.26651</v>
      </c>
      <c r="K418" s="15">
        <f t="shared" si="165"/>
        <v>0.08383347623130422</v>
      </c>
    </row>
    <row r="419" spans="1:11" ht="14.25">
      <c r="A419" s="22">
        <v>5</v>
      </c>
      <c r="B419" s="12"/>
      <c r="C419" s="77"/>
      <c r="D419" s="77"/>
      <c r="E419" s="70">
        <v>6.3121</v>
      </c>
      <c r="F419" s="13">
        <v>6.3067</v>
      </c>
      <c r="G419" s="15">
        <f t="shared" si="162"/>
        <v>0.0008554997544398614</v>
      </c>
      <c r="H419" s="10"/>
      <c r="I419" s="11">
        <f t="shared" si="163"/>
        <v>6.3436604999999995</v>
      </c>
      <c r="J419" s="11">
        <f t="shared" si="164"/>
        <v>6.2805395</v>
      </c>
      <c r="K419" s="15">
        <f t="shared" si="165"/>
        <v>0.08237271473195173</v>
      </c>
    </row>
    <row r="420" spans="1:11" ht="14.25">
      <c r="A420" s="22">
        <v>6</v>
      </c>
      <c r="B420" s="12"/>
      <c r="C420" s="77"/>
      <c r="D420" s="77"/>
      <c r="E420" s="70">
        <v>6.3141</v>
      </c>
      <c r="F420" s="13">
        <v>6.308</v>
      </c>
      <c r="G420" s="15">
        <f t="shared" si="162"/>
        <v>0.0009660917628799028</v>
      </c>
      <c r="H420" s="10"/>
      <c r="I420" s="11">
        <f t="shared" si="163"/>
        <v>6.345670499999999</v>
      </c>
      <c r="J420" s="11">
        <f t="shared" si="164"/>
        <v>6.2825295</v>
      </c>
      <c r="K420" s="15">
        <f t="shared" si="165"/>
        <v>0.08214965123652518</v>
      </c>
    </row>
    <row r="421" spans="1:11" ht="14.25">
      <c r="A421" s="22">
        <v>7</v>
      </c>
      <c r="B421" s="12"/>
      <c r="C421" s="77"/>
      <c r="D421" s="77"/>
      <c r="E421" s="70">
        <v>6.3213</v>
      </c>
      <c r="F421" s="13">
        <v>6.3099</v>
      </c>
      <c r="G421" s="15">
        <f t="shared" si="162"/>
        <v>0.0018034265103697145</v>
      </c>
      <c r="H421" s="10"/>
      <c r="I421" s="11">
        <f t="shared" si="163"/>
        <v>6.3529065</v>
      </c>
      <c r="J421" s="11">
        <f t="shared" si="164"/>
        <v>6.2896935</v>
      </c>
      <c r="K421" s="15">
        <f t="shared" si="165"/>
        <v>0.08182380069414741</v>
      </c>
    </row>
    <row r="422" spans="1:11" ht="14.25">
      <c r="A422" s="22">
        <v>8</v>
      </c>
      <c r="B422" s="12"/>
      <c r="C422" s="77"/>
      <c r="D422" s="77"/>
      <c r="E422" s="70">
        <v>6.3235</v>
      </c>
      <c r="F422" s="13">
        <v>6.3165</v>
      </c>
      <c r="G422" s="15">
        <f aca="true" t="shared" si="166" ref="G422:G427">+(E422-F422)/E422</f>
        <v>0.0011069818929391256</v>
      </c>
      <c r="H422" s="10"/>
      <c r="I422" s="11">
        <f aca="true" t="shared" si="167" ref="I422:I427">+E422*1.005</f>
        <v>6.3551174999999995</v>
      </c>
      <c r="J422" s="11">
        <f aca="true" t="shared" si="168" ref="J422:J427">+E422*0.995</f>
        <v>6.2918825</v>
      </c>
      <c r="K422" s="15">
        <f aca="true" t="shared" si="169" ref="K422:K427">+$F$3/F422-1</f>
        <v>0.08069342199002616</v>
      </c>
    </row>
    <row r="423" spans="1:11" ht="14.25">
      <c r="A423" s="22">
        <v>9</v>
      </c>
      <c r="B423" s="12"/>
      <c r="C423" s="77"/>
      <c r="D423" s="77"/>
      <c r="E423" s="70">
        <v>6.3073</v>
      </c>
      <c r="F423" s="13">
        <v>6.3107</v>
      </c>
      <c r="G423" s="51">
        <f t="shared" si="166"/>
        <v>-0.0005390579170168012</v>
      </c>
      <c r="H423" s="10"/>
      <c r="I423" s="11">
        <f t="shared" si="167"/>
        <v>6.338836499999999</v>
      </c>
      <c r="J423" s="11">
        <f t="shared" si="168"/>
        <v>6.2757635</v>
      </c>
      <c r="K423" s="15">
        <f t="shared" si="169"/>
        <v>0.08168665916617823</v>
      </c>
    </row>
    <row r="424" spans="1:11" ht="14.25">
      <c r="A424" s="22">
        <v>12</v>
      </c>
      <c r="B424" s="12"/>
      <c r="C424" s="77"/>
      <c r="D424" s="77"/>
      <c r="E424" s="70">
        <v>6.3282</v>
      </c>
      <c r="F424" s="13">
        <v>6.3265</v>
      </c>
      <c r="G424" s="15">
        <f t="shared" si="166"/>
        <v>0.0002686387914414195</v>
      </c>
      <c r="H424" s="10"/>
      <c r="I424" s="11">
        <f t="shared" si="167"/>
        <v>6.359840999999999</v>
      </c>
      <c r="J424" s="11">
        <f t="shared" si="168"/>
        <v>6.296559</v>
      </c>
      <c r="K424" s="15">
        <f t="shared" si="169"/>
        <v>0.07898522089623006</v>
      </c>
    </row>
    <row r="425" spans="1:11" ht="14.25">
      <c r="A425" s="22">
        <v>13</v>
      </c>
      <c r="B425" s="12"/>
      <c r="C425" s="77"/>
      <c r="D425" s="77"/>
      <c r="E425" s="70">
        <v>6.3259</v>
      </c>
      <c r="F425" s="13">
        <v>6.327</v>
      </c>
      <c r="G425" s="51">
        <f t="shared" si="166"/>
        <v>-0.00017388830047899918</v>
      </c>
      <c r="H425" s="10"/>
      <c r="I425" s="11">
        <f t="shared" si="167"/>
        <v>6.357529499999999</v>
      </c>
      <c r="J425" s="11">
        <f t="shared" si="168"/>
        <v>6.2942705</v>
      </c>
      <c r="K425" s="15">
        <f t="shared" si="169"/>
        <v>0.07889995258416316</v>
      </c>
    </row>
    <row r="426" spans="1:11" ht="14.25">
      <c r="A426" s="22">
        <v>14</v>
      </c>
      <c r="B426" s="12"/>
      <c r="C426" s="77"/>
      <c r="D426" s="77"/>
      <c r="E426" s="70">
        <v>6.3328</v>
      </c>
      <c r="F426" s="13">
        <v>6.3323</v>
      </c>
      <c r="G426" s="15">
        <f t="shared" si="166"/>
        <v>7.895401718035038E-05</v>
      </c>
      <c r="H426" s="10"/>
      <c r="I426" s="11">
        <f t="shared" si="167"/>
        <v>6.364463999999999</v>
      </c>
      <c r="J426" s="11">
        <f t="shared" si="168"/>
        <v>6.301136</v>
      </c>
      <c r="K426" s="15">
        <f t="shared" si="169"/>
        <v>0.07799693634224525</v>
      </c>
    </row>
    <row r="427" spans="1:11" ht="14.25">
      <c r="A427" s="22">
        <v>15</v>
      </c>
      <c r="B427" s="12"/>
      <c r="C427" s="77"/>
      <c r="D427" s="77"/>
      <c r="E427" s="70">
        <v>6.3359</v>
      </c>
      <c r="F427" s="13">
        <v>6.33</v>
      </c>
      <c r="G427" s="15">
        <f t="shared" si="166"/>
        <v>0.0009312015656812091</v>
      </c>
      <c r="H427" s="10"/>
      <c r="I427" s="11">
        <f t="shared" si="167"/>
        <v>6.367579499999999</v>
      </c>
      <c r="J427" s="11">
        <f t="shared" si="168"/>
        <v>6.3042205</v>
      </c>
      <c r="K427" s="15">
        <f t="shared" si="169"/>
        <v>0.0783886255924171</v>
      </c>
    </row>
    <row r="428" spans="1:11" ht="14.25">
      <c r="A428" s="22">
        <v>16</v>
      </c>
      <c r="B428" s="12"/>
      <c r="C428" s="77"/>
      <c r="D428" s="77"/>
      <c r="E428" s="70">
        <v>6.32</v>
      </c>
      <c r="F428" s="13">
        <v>6.3227</v>
      </c>
      <c r="G428" s="51">
        <f aca="true" t="shared" si="170" ref="G428:G433">+(E428-F428)/E428</f>
        <v>-0.0004272151898734058</v>
      </c>
      <c r="H428" s="10"/>
      <c r="I428" s="11">
        <f aca="true" t="shared" si="171" ref="I428:I433">+E428*1.005</f>
        <v>6.3515999999999995</v>
      </c>
      <c r="J428" s="11">
        <f aca="true" t="shared" si="172" ref="J428:J433">+E428*0.995</f>
        <v>6.2884</v>
      </c>
      <c r="K428" s="15">
        <f aca="true" t="shared" si="173" ref="K428:K433">+$F$3/F428-1</f>
        <v>0.07963370079238308</v>
      </c>
    </row>
    <row r="429" spans="1:11" ht="14.25">
      <c r="A429" s="22">
        <v>19</v>
      </c>
      <c r="B429" s="12"/>
      <c r="C429" s="77"/>
      <c r="D429" s="77"/>
      <c r="E429" s="70">
        <v>6.3082</v>
      </c>
      <c r="F429" s="13">
        <v>6.3233</v>
      </c>
      <c r="G429" s="51">
        <f t="shared" si="170"/>
        <v>-0.0023937097745790315</v>
      </c>
      <c r="H429" s="10"/>
      <c r="I429" s="11">
        <f t="shared" si="171"/>
        <v>6.339740999999999</v>
      </c>
      <c r="J429" s="11">
        <f t="shared" si="172"/>
        <v>6.276659</v>
      </c>
      <c r="K429" s="15">
        <f t="shared" si="173"/>
        <v>0.07953125741305977</v>
      </c>
    </row>
    <row r="430" spans="1:11" ht="14.25">
      <c r="A430" s="22">
        <v>20</v>
      </c>
      <c r="B430" s="12"/>
      <c r="C430" s="77"/>
      <c r="D430" s="77"/>
      <c r="E430" s="70">
        <v>6.3029</v>
      </c>
      <c r="F430" s="13">
        <v>6.3241</v>
      </c>
      <c r="G430" s="51">
        <f t="shared" si="170"/>
        <v>-0.003363531072998055</v>
      </c>
      <c r="H430" s="10"/>
      <c r="I430" s="11">
        <f t="shared" si="171"/>
        <v>6.334414499999999</v>
      </c>
      <c r="J430" s="11">
        <f t="shared" si="172"/>
        <v>6.2713855</v>
      </c>
      <c r="K430" s="15">
        <f t="shared" si="173"/>
        <v>0.07939469647855035</v>
      </c>
    </row>
    <row r="431" spans="1:11" ht="14.25">
      <c r="A431" s="22">
        <v>21</v>
      </c>
      <c r="B431" s="12"/>
      <c r="C431" s="77"/>
      <c r="D431" s="77"/>
      <c r="E431" s="70">
        <v>6.3092</v>
      </c>
      <c r="F431" s="13">
        <v>6.3229</v>
      </c>
      <c r="G431" s="51">
        <f t="shared" si="170"/>
        <v>-0.0021714321942560145</v>
      </c>
      <c r="H431" s="10"/>
      <c r="I431" s="11">
        <f t="shared" si="171"/>
        <v>6.340745999999999</v>
      </c>
      <c r="J431" s="11">
        <f t="shared" si="172"/>
        <v>6.277654</v>
      </c>
      <c r="K431" s="15">
        <f t="shared" si="173"/>
        <v>0.07959955083901371</v>
      </c>
    </row>
    <row r="432" spans="1:11" ht="14.25">
      <c r="A432" s="22">
        <v>22</v>
      </c>
      <c r="B432" s="12"/>
      <c r="C432" s="77"/>
      <c r="D432" s="77"/>
      <c r="E432" s="70">
        <v>6.3004</v>
      </c>
      <c r="F432" s="13">
        <v>6.2997</v>
      </c>
      <c r="G432" s="15">
        <f t="shared" si="170"/>
        <v>0.00011110405688530014</v>
      </c>
      <c r="H432" s="10"/>
      <c r="I432" s="11">
        <f t="shared" si="171"/>
        <v>6.3319019999999995</v>
      </c>
      <c r="J432" s="11">
        <f t="shared" si="172"/>
        <v>6.268898</v>
      </c>
      <c r="K432" s="15">
        <f t="shared" si="173"/>
        <v>0.08357540835277888</v>
      </c>
    </row>
    <row r="433" spans="1:11" ht="14.25">
      <c r="A433" s="22">
        <v>23</v>
      </c>
      <c r="B433" s="12"/>
      <c r="C433" s="77"/>
      <c r="D433" s="77"/>
      <c r="E433" s="70">
        <v>6.2891</v>
      </c>
      <c r="F433" s="13">
        <v>6.3078</v>
      </c>
      <c r="G433" s="51">
        <f t="shared" si="170"/>
        <v>-0.002973398419487675</v>
      </c>
      <c r="H433" s="10"/>
      <c r="I433" s="11">
        <f t="shared" si="171"/>
        <v>6.3205455</v>
      </c>
      <c r="J433" s="11">
        <f t="shared" si="172"/>
        <v>6.2576545</v>
      </c>
      <c r="K433" s="15">
        <f t="shared" si="173"/>
        <v>0.08218396271283179</v>
      </c>
    </row>
    <row r="434" spans="1:11" ht="14.25">
      <c r="A434" s="22">
        <v>26</v>
      </c>
      <c r="B434" s="12"/>
      <c r="C434" s="77"/>
      <c r="D434" s="77"/>
      <c r="E434" s="70">
        <v>6.2858</v>
      </c>
      <c r="F434" s="13">
        <v>6.314</v>
      </c>
      <c r="G434" s="51">
        <f aca="true" t="shared" si="174" ref="G434:G439">+(E434-F434)/E434</f>
        <v>-0.0044863024595119165</v>
      </c>
      <c r="H434" s="10"/>
      <c r="I434" s="11">
        <f aca="true" t="shared" si="175" ref="I434:I439">+E434*1.005</f>
        <v>6.317228999999999</v>
      </c>
      <c r="J434" s="11">
        <f aca="true" t="shared" si="176" ref="J434:J439">+E434*0.995</f>
        <v>6.254371</v>
      </c>
      <c r="K434" s="15">
        <f aca="true" t="shared" si="177" ref="K434:K439">+$F$3/F434-1</f>
        <v>0.08112131770668363</v>
      </c>
    </row>
    <row r="435" spans="1:11" ht="14.25">
      <c r="A435" s="22">
        <v>27</v>
      </c>
      <c r="B435" s="12"/>
      <c r="C435" s="77"/>
      <c r="D435" s="77"/>
      <c r="E435" s="72">
        <v>6.284</v>
      </c>
      <c r="F435" s="13">
        <v>6.3072</v>
      </c>
      <c r="G435" s="51">
        <f t="shared" si="174"/>
        <v>-0.003691915977084677</v>
      </c>
      <c r="H435" s="10"/>
      <c r="I435" s="11">
        <f t="shared" si="175"/>
        <v>6.315419999999999</v>
      </c>
      <c r="J435" s="11">
        <f t="shared" si="176"/>
        <v>6.25258</v>
      </c>
      <c r="K435" s="15">
        <f t="shared" si="177"/>
        <v>0.08228691019786916</v>
      </c>
    </row>
    <row r="436" spans="1:11" ht="14.25">
      <c r="A436" s="22">
        <v>28</v>
      </c>
      <c r="B436" s="12"/>
      <c r="C436" s="77"/>
      <c r="D436" s="77"/>
      <c r="E436" s="70">
        <v>6.2912</v>
      </c>
      <c r="F436" s="13">
        <v>6.306</v>
      </c>
      <c r="G436" s="51">
        <f t="shared" si="174"/>
        <v>-0.0023524923702950384</v>
      </c>
      <c r="H436" s="10"/>
      <c r="I436" s="11">
        <f t="shared" si="175"/>
        <v>6.322655999999999</v>
      </c>
      <c r="J436" s="11">
        <f t="shared" si="176"/>
        <v>6.2597439999999995</v>
      </c>
      <c r="K436" s="15">
        <f t="shared" si="177"/>
        <v>0.0824928639391056</v>
      </c>
    </row>
    <row r="437" spans="1:11" ht="14.25">
      <c r="A437" s="22">
        <v>29</v>
      </c>
      <c r="B437" s="12"/>
      <c r="C437" s="77"/>
      <c r="D437" s="77"/>
      <c r="E437" s="70">
        <v>6.2932</v>
      </c>
      <c r="F437" s="13">
        <v>6.306</v>
      </c>
      <c r="G437" s="51">
        <f t="shared" si="174"/>
        <v>-0.0020339413970635553</v>
      </c>
      <c r="H437" s="10"/>
      <c r="I437" s="11">
        <f t="shared" si="175"/>
        <v>6.324665999999999</v>
      </c>
      <c r="J437" s="11">
        <f t="shared" si="176"/>
        <v>6.261734</v>
      </c>
      <c r="K437" s="15">
        <f t="shared" si="177"/>
        <v>0.0824928639391056</v>
      </c>
    </row>
    <row r="438" spans="1:11" ht="14.25">
      <c r="A438" s="22">
        <v>30</v>
      </c>
      <c r="B438" s="12"/>
      <c r="C438" s="77"/>
      <c r="D438" s="77"/>
      <c r="E438" s="70">
        <v>6.2943</v>
      </c>
      <c r="F438" s="13">
        <v>6.298</v>
      </c>
      <c r="G438" s="51">
        <f t="shared" si="174"/>
        <v>-0.0005878334366014106</v>
      </c>
      <c r="H438" s="10"/>
      <c r="I438" s="11">
        <f t="shared" si="175"/>
        <v>6.325771499999999</v>
      </c>
      <c r="J438" s="11">
        <f t="shared" si="176"/>
        <v>6.2628284999999995</v>
      </c>
      <c r="K438" s="15">
        <f t="shared" si="177"/>
        <v>0.08386789456970467</v>
      </c>
    </row>
    <row r="439" spans="1:12" ht="14.25">
      <c r="A439" s="23" t="s">
        <v>49</v>
      </c>
      <c r="B439" s="1">
        <v>4</v>
      </c>
      <c r="C439" s="77">
        <v>6.9</v>
      </c>
      <c r="D439" s="77">
        <v>6.45</v>
      </c>
      <c r="E439" s="70">
        <v>6.3035</v>
      </c>
      <c r="F439" s="13">
        <v>6.3153</v>
      </c>
      <c r="G439" s="51">
        <f t="shared" si="174"/>
        <v>-0.0018719758864123158</v>
      </c>
      <c r="H439" s="10"/>
      <c r="I439" s="11">
        <f t="shared" si="175"/>
        <v>6.335017499999999</v>
      </c>
      <c r="J439" s="11">
        <f t="shared" si="176"/>
        <v>6.2719825</v>
      </c>
      <c r="K439" s="15">
        <f t="shared" si="177"/>
        <v>0.08089876965464837</v>
      </c>
      <c r="L439" t="s">
        <v>46</v>
      </c>
    </row>
    <row r="440" spans="1:12" ht="14.25">
      <c r="A440" s="22">
        <v>6</v>
      </c>
      <c r="B440" s="12"/>
      <c r="C440" s="77"/>
      <c r="D440" s="77"/>
      <c r="E440" s="70">
        <v>6.3072</v>
      </c>
      <c r="F440" s="13">
        <v>6.3063</v>
      </c>
      <c r="G440" s="15">
        <f aca="true" t="shared" si="178" ref="G440:G445">+(E440-F440)/E440</f>
        <v>0.00014269406392688973</v>
      </c>
      <c r="H440" s="10"/>
      <c r="I440" s="11">
        <f aca="true" t="shared" si="179" ref="I440:I445">+E440*1.005</f>
        <v>6.338735999999999</v>
      </c>
      <c r="J440" s="11">
        <f aca="true" t="shared" si="180" ref="J440:J445">+E440*0.995</f>
        <v>6.275664</v>
      </c>
      <c r="K440" s="15">
        <f aca="true" t="shared" si="181" ref="K440:K445">+$F$3/F440-1</f>
        <v>0.08244136815565373</v>
      </c>
      <c r="L440"/>
    </row>
    <row r="441" spans="1:12" ht="14.25">
      <c r="A441" s="22">
        <v>9</v>
      </c>
      <c r="B441" s="12"/>
      <c r="C441" s="77"/>
      <c r="D441" s="77"/>
      <c r="E441" s="70">
        <v>6.3021</v>
      </c>
      <c r="F441" s="13">
        <v>6.3085</v>
      </c>
      <c r="G441" s="51">
        <f t="shared" si="178"/>
        <v>-0.0010155345043715877</v>
      </c>
      <c r="H441" s="10"/>
      <c r="I441" s="11">
        <f t="shared" si="179"/>
        <v>6.3336105</v>
      </c>
      <c r="J441" s="11">
        <f t="shared" si="180"/>
        <v>6.2705895</v>
      </c>
      <c r="K441" s="15">
        <f t="shared" si="181"/>
        <v>0.08206388206388193</v>
      </c>
      <c r="L441" t="s">
        <v>47</v>
      </c>
    </row>
    <row r="442" spans="1:11" ht="14.25">
      <c r="A442" s="22">
        <v>10</v>
      </c>
      <c r="B442" s="12"/>
      <c r="C442" s="77"/>
      <c r="D442" s="77"/>
      <c r="E442" s="70">
        <v>6.3048</v>
      </c>
      <c r="F442" s="13">
        <v>6.3115</v>
      </c>
      <c r="G442" s="51">
        <f t="shared" si="178"/>
        <v>-0.001062682400710488</v>
      </c>
      <c r="H442" s="10"/>
      <c r="I442" s="11">
        <f t="shared" si="179"/>
        <v>6.336323999999999</v>
      </c>
      <c r="J442" s="11">
        <f t="shared" si="180"/>
        <v>6.273276</v>
      </c>
      <c r="K442" s="15">
        <f t="shared" si="181"/>
        <v>0.08154955240434125</v>
      </c>
    </row>
    <row r="443" spans="1:11" ht="14.25">
      <c r="A443" s="22">
        <v>11</v>
      </c>
      <c r="B443" s="12"/>
      <c r="C443" s="77"/>
      <c r="D443" s="77"/>
      <c r="E443" s="70">
        <v>6.3018</v>
      </c>
      <c r="F443" s="13">
        <v>6.3081</v>
      </c>
      <c r="G443" s="51">
        <f t="shared" si="178"/>
        <v>-0.0009997143673235469</v>
      </c>
      <c r="H443" s="10"/>
      <c r="I443" s="11">
        <f t="shared" si="179"/>
        <v>6.333308999999999</v>
      </c>
      <c r="J443" s="11">
        <f t="shared" si="180"/>
        <v>6.270291</v>
      </c>
      <c r="K443" s="15">
        <f t="shared" si="181"/>
        <v>0.08213249631426267</v>
      </c>
    </row>
    <row r="444" spans="1:11" ht="14.25">
      <c r="A444" s="22">
        <v>12</v>
      </c>
      <c r="B444" s="12"/>
      <c r="C444" s="77"/>
      <c r="D444" s="77"/>
      <c r="E444" s="70">
        <v>6.2984</v>
      </c>
      <c r="F444" s="13">
        <v>6.3073</v>
      </c>
      <c r="G444" s="51">
        <f t="shared" si="178"/>
        <v>-0.0014130572843896363</v>
      </c>
      <c r="H444" s="10"/>
      <c r="I444" s="11">
        <f t="shared" si="179"/>
        <v>6.329891999999999</v>
      </c>
      <c r="J444" s="11">
        <f t="shared" si="180"/>
        <v>6.266908</v>
      </c>
      <c r="K444" s="15">
        <f t="shared" si="181"/>
        <v>0.08226975092353306</v>
      </c>
    </row>
    <row r="445" spans="1:11" ht="14.25">
      <c r="A445" s="22">
        <v>13</v>
      </c>
      <c r="B445" s="12"/>
      <c r="C445" s="77"/>
      <c r="D445" s="77"/>
      <c r="E445" s="70">
        <v>6.2879</v>
      </c>
      <c r="F445" s="13">
        <v>6.303</v>
      </c>
      <c r="G445" s="51">
        <f t="shared" si="178"/>
        <v>-0.0024014376818970304</v>
      </c>
      <c r="H445" s="10"/>
      <c r="I445" s="11">
        <f t="shared" si="179"/>
        <v>6.319339499999999</v>
      </c>
      <c r="J445" s="11">
        <f t="shared" si="180"/>
        <v>6.256460499999999</v>
      </c>
      <c r="K445" s="15">
        <f t="shared" si="181"/>
        <v>0.08300809138505483</v>
      </c>
    </row>
    <row r="446" spans="1:11" ht="14.25">
      <c r="A446" s="22">
        <v>16</v>
      </c>
      <c r="B446" s="12"/>
      <c r="C446" s="77"/>
      <c r="D446" s="77"/>
      <c r="E446" s="70"/>
      <c r="F446" s="13"/>
      <c r="G446" s="51"/>
      <c r="H446" s="10"/>
      <c r="I446" s="11"/>
      <c r="J446" s="11"/>
      <c r="K446" s="15"/>
    </row>
    <row r="447" spans="1:11" ht="14.25">
      <c r="A447" s="22">
        <v>17</v>
      </c>
      <c r="B447" s="12"/>
      <c r="C447" s="77"/>
      <c r="D447" s="77"/>
      <c r="E447" s="70"/>
      <c r="F447" s="13"/>
      <c r="G447" s="51"/>
      <c r="H447" s="10"/>
      <c r="I447" s="11"/>
      <c r="J447" s="11"/>
      <c r="K447" s="15"/>
    </row>
    <row r="448" spans="1:11" ht="14.25">
      <c r="A448" s="22">
        <v>18</v>
      </c>
      <c r="B448" s="12"/>
      <c r="C448" s="77"/>
      <c r="D448" s="77"/>
      <c r="E448" s="70"/>
      <c r="F448" s="13"/>
      <c r="G448" s="51"/>
      <c r="H448" s="10"/>
      <c r="I448" s="11"/>
      <c r="J448" s="11"/>
      <c r="K448" s="15"/>
    </row>
    <row r="449" spans="1:11" ht="14.25">
      <c r="A449" s="22">
        <v>19</v>
      </c>
      <c r="B449" s="12"/>
      <c r="C449" s="77"/>
      <c r="D449" s="77"/>
      <c r="E449" s="70"/>
      <c r="F449" s="13"/>
      <c r="G449" s="51"/>
      <c r="H449" s="10"/>
      <c r="I449" s="11"/>
      <c r="J449" s="11"/>
      <c r="K449" s="15"/>
    </row>
    <row r="450" spans="1:11" ht="14.25">
      <c r="A450" s="22">
        <v>20</v>
      </c>
      <c r="B450" s="12"/>
      <c r="C450" s="77"/>
      <c r="D450" s="77"/>
      <c r="E450" s="70"/>
      <c r="F450" s="13"/>
      <c r="G450" s="51"/>
      <c r="H450" s="10"/>
      <c r="I450" s="11"/>
      <c r="J450" s="11"/>
      <c r="K450" s="15"/>
    </row>
    <row r="451" spans="2:11" ht="14.25">
      <c r="B451" s="12"/>
      <c r="C451" s="77"/>
      <c r="D451" s="77"/>
      <c r="E451" s="70"/>
      <c r="F451" s="13"/>
      <c r="G451" s="51"/>
      <c r="H451" s="10"/>
      <c r="I451" s="11"/>
      <c r="J451" s="11"/>
      <c r="K451" s="15"/>
    </row>
    <row r="452" spans="2:11" ht="14.25">
      <c r="B452" s="12"/>
      <c r="C452" s="77"/>
      <c r="D452" s="77"/>
      <c r="E452" s="70"/>
      <c r="F452" s="13"/>
      <c r="G452" s="51"/>
      <c r="H452" s="10"/>
      <c r="I452" s="11"/>
      <c r="J452" s="11"/>
      <c r="K452" s="15"/>
    </row>
    <row r="453" spans="2:11" ht="14.25">
      <c r="B453" s="12"/>
      <c r="C453" s="77"/>
      <c r="D453" s="77"/>
      <c r="E453" s="70"/>
      <c r="F453" s="13"/>
      <c r="G453" s="51"/>
      <c r="H453" s="10"/>
      <c r="I453" s="11"/>
      <c r="J453" s="11"/>
      <c r="K453" s="15"/>
    </row>
    <row r="454" spans="2:11" ht="14.25">
      <c r="B454" s="12"/>
      <c r="C454" s="77"/>
      <c r="D454" s="77"/>
      <c r="E454" s="70"/>
      <c r="F454" s="13"/>
      <c r="G454" s="51"/>
      <c r="H454" s="10"/>
      <c r="I454" s="11"/>
      <c r="J454" s="11"/>
      <c r="K454" s="15"/>
    </row>
    <row r="455" spans="2:11" ht="14.25">
      <c r="B455" s="12"/>
      <c r="C455" s="77"/>
      <c r="D455" s="77"/>
      <c r="E455" s="70"/>
      <c r="F455" s="13"/>
      <c r="G455" s="51"/>
      <c r="H455" s="10"/>
      <c r="I455" s="11"/>
      <c r="J455" s="11"/>
      <c r="K455" s="15"/>
    </row>
    <row r="456" spans="2:11" ht="14.25">
      <c r="B456" s="12"/>
      <c r="C456" s="77"/>
      <c r="D456" s="77"/>
      <c r="E456" s="70"/>
      <c r="F456" s="13"/>
      <c r="G456" s="51"/>
      <c r="H456" s="10"/>
      <c r="I456" s="11"/>
      <c r="J456" s="11"/>
      <c r="K456" s="15"/>
    </row>
    <row r="457" spans="2:11" ht="14.25">
      <c r="B457" s="12"/>
      <c r="C457" s="77"/>
      <c r="D457" s="77"/>
      <c r="E457" s="70"/>
      <c r="F457" s="13"/>
      <c r="G457" s="51"/>
      <c r="H457" s="10"/>
      <c r="I457" s="11"/>
      <c r="J457" s="11"/>
      <c r="K457" s="15"/>
    </row>
    <row r="458" spans="2:11" ht="14.25">
      <c r="B458" s="12"/>
      <c r="C458" s="77"/>
      <c r="D458" s="77"/>
      <c r="E458" s="70"/>
      <c r="F458" s="13"/>
      <c r="G458" s="51"/>
      <c r="H458" s="10"/>
      <c r="I458" s="11"/>
      <c r="J458" s="11"/>
      <c r="K458" s="15"/>
    </row>
    <row r="459" spans="2:11" ht="14.25">
      <c r="B459" s="12"/>
      <c r="C459" s="77"/>
      <c r="D459" s="77"/>
      <c r="E459" s="70"/>
      <c r="F459" s="13"/>
      <c r="G459" s="51"/>
      <c r="H459" s="10"/>
      <c r="I459" s="11"/>
      <c r="J459" s="11"/>
      <c r="K459" s="15"/>
    </row>
    <row r="460" spans="2:11" ht="14.25">
      <c r="B460" s="12"/>
      <c r="C460" s="77"/>
      <c r="D460" s="77"/>
      <c r="E460" s="70"/>
      <c r="F460" s="13"/>
      <c r="G460" s="51"/>
      <c r="H460" s="10"/>
      <c r="I460" s="11"/>
      <c r="J460" s="11"/>
      <c r="K460" s="15"/>
    </row>
    <row r="461" spans="2:11" ht="14.25">
      <c r="B461" s="12"/>
      <c r="C461" s="77"/>
      <c r="D461" s="77"/>
      <c r="E461" s="70"/>
      <c r="F461" s="13"/>
      <c r="G461" s="51"/>
      <c r="H461" s="10"/>
      <c r="I461" s="11"/>
      <c r="J461" s="11"/>
      <c r="K461" s="15"/>
    </row>
    <row r="462" spans="2:11" ht="14.25">
      <c r="B462" s="12"/>
      <c r="C462" s="77"/>
      <c r="D462" s="77"/>
      <c r="E462" s="70"/>
      <c r="F462" s="13"/>
      <c r="G462" s="51"/>
      <c r="H462" s="10"/>
      <c r="I462" s="11"/>
      <c r="J462" s="11"/>
      <c r="K462" s="15"/>
    </row>
    <row r="463" spans="2:11" ht="14.25">
      <c r="B463" s="12"/>
      <c r="C463" s="77"/>
      <c r="D463" s="77"/>
      <c r="E463" s="70"/>
      <c r="F463" s="13"/>
      <c r="G463" s="51"/>
      <c r="H463" s="10"/>
      <c r="I463" s="11"/>
      <c r="J463" s="11"/>
      <c r="K463" s="15"/>
    </row>
    <row r="464" spans="2:11" ht="14.25">
      <c r="B464" s="12"/>
      <c r="C464" s="77"/>
      <c r="D464" s="77"/>
      <c r="E464" s="70"/>
      <c r="F464" s="13"/>
      <c r="G464" s="51"/>
      <c r="H464" s="10"/>
      <c r="I464" s="11"/>
      <c r="J464" s="11"/>
      <c r="K464" s="15"/>
    </row>
    <row r="465" spans="2:11" ht="14.25">
      <c r="B465" s="12"/>
      <c r="C465" s="77"/>
      <c r="D465" s="77"/>
      <c r="E465" s="70"/>
      <c r="F465" s="13"/>
      <c r="G465" s="51"/>
      <c r="H465" s="10"/>
      <c r="I465" s="11"/>
      <c r="J465" s="11"/>
      <c r="K465" s="15"/>
    </row>
    <row r="466" spans="2:11" ht="14.25">
      <c r="B466" s="12"/>
      <c r="C466" s="77"/>
      <c r="D466" s="77"/>
      <c r="E466" s="70"/>
      <c r="F466" s="13"/>
      <c r="G466" s="51"/>
      <c r="H466" s="10"/>
      <c r="I466" s="11"/>
      <c r="J466" s="11"/>
      <c r="K466" s="15"/>
    </row>
    <row r="467" spans="2:11" ht="14.25">
      <c r="B467" s="12"/>
      <c r="C467" s="77"/>
      <c r="D467" s="77"/>
      <c r="E467" s="70"/>
      <c r="F467" s="13"/>
      <c r="G467" s="51"/>
      <c r="H467" s="10"/>
      <c r="I467" s="11"/>
      <c r="J467" s="11"/>
      <c r="K467" s="15"/>
    </row>
    <row r="468" spans="2:11" ht="14.25">
      <c r="B468" s="12"/>
      <c r="C468" s="77"/>
      <c r="D468" s="77"/>
      <c r="E468" s="70"/>
      <c r="F468" s="13"/>
      <c r="G468" s="51"/>
      <c r="H468" s="10"/>
      <c r="I468" s="11"/>
      <c r="J468" s="11"/>
      <c r="K468" s="15"/>
    </row>
    <row r="469" spans="2:11" ht="14.25">
      <c r="B469" s="12"/>
      <c r="C469" s="77"/>
      <c r="D469" s="77"/>
      <c r="E469" s="70"/>
      <c r="F469" s="13"/>
      <c r="G469" s="51"/>
      <c r="H469" s="10"/>
      <c r="I469" s="11"/>
      <c r="J469" s="11"/>
      <c r="K469" s="15"/>
    </row>
    <row r="470" spans="2:11" ht="14.25">
      <c r="B470" s="12"/>
      <c r="C470" s="77"/>
      <c r="D470" s="77"/>
      <c r="E470" s="70"/>
      <c r="F470" s="13"/>
      <c r="G470" s="51"/>
      <c r="H470" s="10"/>
      <c r="I470" s="11"/>
      <c r="J470" s="11"/>
      <c r="K470" s="15"/>
    </row>
    <row r="471" spans="2:11" ht="14.25">
      <c r="B471" s="12"/>
      <c r="C471" s="77"/>
      <c r="D471" s="77"/>
      <c r="E471" s="70"/>
      <c r="F471" s="13"/>
      <c r="G471" s="51"/>
      <c r="H471" s="10"/>
      <c r="I471" s="11"/>
      <c r="J471" s="11"/>
      <c r="K471" s="15"/>
    </row>
    <row r="472" spans="2:11" ht="14.25">
      <c r="B472" s="12"/>
      <c r="C472" s="77"/>
      <c r="D472" s="77"/>
      <c r="E472" s="70"/>
      <c r="F472" s="13"/>
      <c r="G472" s="51"/>
      <c r="H472" s="10"/>
      <c r="I472" s="11"/>
      <c r="J472" s="11"/>
      <c r="K472" s="15"/>
    </row>
    <row r="473" spans="2:11" ht="14.25">
      <c r="B473" s="12"/>
      <c r="C473" s="77"/>
      <c r="D473" s="77"/>
      <c r="E473" s="70"/>
      <c r="F473" s="13"/>
      <c r="G473" s="51"/>
      <c r="H473" s="10"/>
      <c r="I473" s="11"/>
      <c r="J473" s="11"/>
      <c r="K473" s="15"/>
    </row>
    <row r="474" spans="2:11" ht="14.25">
      <c r="B474" s="12"/>
      <c r="C474" s="77"/>
      <c r="D474" s="77"/>
      <c r="E474" s="70"/>
      <c r="F474" s="13"/>
      <c r="G474" s="51"/>
      <c r="H474" s="10"/>
      <c r="I474" s="11"/>
      <c r="J474" s="11"/>
      <c r="K474" s="15"/>
    </row>
    <row r="475" spans="2:11" ht="14.25">
      <c r="B475" s="12"/>
      <c r="C475" s="77"/>
      <c r="D475" s="77"/>
      <c r="E475" s="70"/>
      <c r="F475" s="13"/>
      <c r="G475" s="51"/>
      <c r="H475" s="10"/>
      <c r="I475" s="11"/>
      <c r="J475" s="11"/>
      <c r="K475" s="15"/>
    </row>
    <row r="476" spans="2:11" ht="14.25">
      <c r="B476" s="12"/>
      <c r="C476" s="77"/>
      <c r="D476" s="77"/>
      <c r="E476" s="70"/>
      <c r="F476" s="13"/>
      <c r="G476" s="51"/>
      <c r="H476" s="10"/>
      <c r="I476" s="11"/>
      <c r="J476" s="11"/>
      <c r="K476" s="15"/>
    </row>
    <row r="477" spans="2:11" ht="14.25">
      <c r="B477" s="12"/>
      <c r="C477" s="77"/>
      <c r="D477" s="77"/>
      <c r="E477" s="70"/>
      <c r="F477" s="13"/>
      <c r="G477" s="51"/>
      <c r="H477" s="10"/>
      <c r="I477" s="11"/>
      <c r="J477" s="11"/>
      <c r="K477" s="15"/>
    </row>
    <row r="478" spans="2:11" ht="14.25">
      <c r="B478" s="12"/>
      <c r="C478" s="77"/>
      <c r="D478" s="77"/>
      <c r="E478" s="70"/>
      <c r="F478" s="13"/>
      <c r="G478" s="51"/>
      <c r="H478" s="10"/>
      <c r="I478" s="11"/>
      <c r="J478" s="11"/>
      <c r="K478" s="15"/>
    </row>
    <row r="479" spans="2:11" ht="14.25">
      <c r="B479" s="12"/>
      <c r="C479" s="77"/>
      <c r="D479" s="77"/>
      <c r="E479" s="70"/>
      <c r="F479" s="13"/>
      <c r="G479" s="51"/>
      <c r="H479" s="10"/>
      <c r="I479" s="11"/>
      <c r="J479" s="11"/>
      <c r="K479" s="15"/>
    </row>
    <row r="480" spans="2:11" ht="14.25">
      <c r="B480" s="12"/>
      <c r="C480" s="77"/>
      <c r="D480" s="77"/>
      <c r="E480" s="70"/>
      <c r="F480" s="13"/>
      <c r="G480" s="51"/>
      <c r="H480" s="10"/>
      <c r="I480" s="11"/>
      <c r="J480" s="11"/>
      <c r="K480" s="15"/>
    </row>
    <row r="481" spans="2:11" ht="14.25">
      <c r="B481" s="12"/>
      <c r="C481" s="77"/>
      <c r="D481" s="77"/>
      <c r="E481" s="70"/>
      <c r="F481" s="13"/>
      <c r="G481" s="51"/>
      <c r="H481" s="10"/>
      <c r="I481" s="11"/>
      <c r="J481" s="11"/>
      <c r="K481" s="15"/>
    </row>
    <row r="482" spans="2:11" ht="14.25">
      <c r="B482" s="12"/>
      <c r="C482" s="77"/>
      <c r="D482" s="77"/>
      <c r="E482" s="70"/>
      <c r="F482" s="13"/>
      <c r="G482" s="51"/>
      <c r="H482" s="10"/>
      <c r="I482" s="11"/>
      <c r="J482" s="11"/>
      <c r="K482" s="15"/>
    </row>
    <row r="483" spans="2:11" ht="14.25">
      <c r="B483" s="12"/>
      <c r="C483" s="77"/>
      <c r="D483" s="77"/>
      <c r="E483" s="70"/>
      <c r="F483" s="13"/>
      <c r="G483" s="51"/>
      <c r="H483" s="10"/>
      <c r="I483" s="11"/>
      <c r="J483" s="11"/>
      <c r="K483" s="15"/>
    </row>
    <row r="484" spans="2:11" ht="14.25">
      <c r="B484" s="12"/>
      <c r="C484" s="77"/>
      <c r="D484" s="77"/>
      <c r="E484" s="70"/>
      <c r="F484" s="13"/>
      <c r="G484" s="51"/>
      <c r="H484" s="10"/>
      <c r="I484" s="11"/>
      <c r="J484" s="11"/>
      <c r="K484" s="15"/>
    </row>
    <row r="485" spans="2:11" ht="14.25">
      <c r="B485" s="12"/>
      <c r="C485" s="77"/>
      <c r="D485" s="77"/>
      <c r="E485" s="70"/>
      <c r="F485" s="13"/>
      <c r="G485" s="51"/>
      <c r="H485" s="10"/>
      <c r="I485" s="11"/>
      <c r="J485" s="11"/>
      <c r="K485" s="15"/>
    </row>
    <row r="486" spans="2:11" ht="14.25">
      <c r="B486" s="12"/>
      <c r="C486" s="77"/>
      <c r="D486" s="77"/>
      <c r="E486" s="70"/>
      <c r="F486" s="13"/>
      <c r="G486" s="51"/>
      <c r="H486" s="10"/>
      <c r="I486" s="11"/>
      <c r="J486" s="11"/>
      <c r="K486" s="15"/>
    </row>
    <row r="487" spans="2:11" ht="14.25">
      <c r="B487" s="12"/>
      <c r="C487" s="77"/>
      <c r="D487" s="77"/>
      <c r="E487" s="70"/>
      <c r="F487" s="13"/>
      <c r="G487" s="51"/>
      <c r="H487" s="10"/>
      <c r="I487" s="11"/>
      <c r="J487" s="11"/>
      <c r="K487" s="15"/>
    </row>
    <row r="488" spans="2:11" ht="14.25">
      <c r="B488" s="12"/>
      <c r="C488" s="77"/>
      <c r="D488" s="77"/>
      <c r="E488" s="70"/>
      <c r="F488" s="13"/>
      <c r="G488" s="51"/>
      <c r="H488" s="10"/>
      <c r="I488" s="11"/>
      <c r="J488" s="11"/>
      <c r="K488" s="15"/>
    </row>
    <row r="489" spans="2:11" ht="14.25">
      <c r="B489" s="12"/>
      <c r="C489" s="77"/>
      <c r="D489" s="77"/>
      <c r="E489" s="70"/>
      <c r="F489" s="13"/>
      <c r="G489" s="51"/>
      <c r="H489" s="10"/>
      <c r="I489" s="11"/>
      <c r="J489" s="11"/>
      <c r="K489" s="15"/>
    </row>
    <row r="490" spans="2:11" ht="14.25">
      <c r="B490" s="12"/>
      <c r="C490" s="77"/>
      <c r="D490" s="77"/>
      <c r="E490" s="70"/>
      <c r="F490" s="13"/>
      <c r="G490" s="51"/>
      <c r="H490" s="10"/>
      <c r="I490" s="11"/>
      <c r="J490" s="11"/>
      <c r="K490" s="15"/>
    </row>
    <row r="491" spans="2:11" ht="14.25">
      <c r="B491" s="12"/>
      <c r="C491" s="77"/>
      <c r="D491" s="77"/>
      <c r="E491" s="70"/>
      <c r="F491" s="13"/>
      <c r="G491" s="51"/>
      <c r="H491" s="10"/>
      <c r="I491" s="11"/>
      <c r="J491" s="11"/>
      <c r="K491" s="15"/>
    </row>
    <row r="492" spans="2:11" ht="14.25">
      <c r="B492" s="12"/>
      <c r="C492" s="77"/>
      <c r="D492" s="77"/>
      <c r="E492" s="70"/>
      <c r="F492" s="13"/>
      <c r="G492" s="51"/>
      <c r="H492" s="10"/>
      <c r="I492" s="11"/>
      <c r="J492" s="11"/>
      <c r="K492" s="15"/>
    </row>
    <row r="493" spans="2:11" ht="14.25">
      <c r="B493" s="12"/>
      <c r="C493" s="77"/>
      <c r="D493" s="77"/>
      <c r="E493" s="70"/>
      <c r="F493" s="13"/>
      <c r="G493" s="51"/>
      <c r="H493" s="10"/>
      <c r="I493" s="11"/>
      <c r="J493" s="11"/>
      <c r="K493" s="15"/>
    </row>
    <row r="494" spans="2:11" ht="14.25">
      <c r="B494" s="12"/>
      <c r="C494" s="77"/>
      <c r="D494" s="77"/>
      <c r="E494" s="70"/>
      <c r="F494" s="13"/>
      <c r="G494" s="51"/>
      <c r="H494" s="10"/>
      <c r="I494" s="11"/>
      <c r="J494" s="11"/>
      <c r="K494" s="15"/>
    </row>
    <row r="495" spans="2:11" ht="14.25">
      <c r="B495" s="12"/>
      <c r="C495" s="77"/>
      <c r="D495" s="77"/>
      <c r="E495" s="70"/>
      <c r="F495" s="13"/>
      <c r="G495" s="51"/>
      <c r="H495" s="10"/>
      <c r="I495" s="11"/>
      <c r="J495" s="11"/>
      <c r="K495" s="15"/>
    </row>
    <row r="496" spans="2:11" ht="14.25">
      <c r="B496" s="12"/>
      <c r="C496" s="77"/>
      <c r="D496" s="77"/>
      <c r="E496" s="70"/>
      <c r="F496" s="13"/>
      <c r="G496" s="51"/>
      <c r="H496" s="10"/>
      <c r="I496" s="11"/>
      <c r="J496" s="11"/>
      <c r="K496" s="15"/>
    </row>
    <row r="497" spans="2:11" ht="14.25">
      <c r="B497" s="12"/>
      <c r="C497" s="77"/>
      <c r="D497" s="77"/>
      <c r="E497" s="70"/>
      <c r="F497" s="13"/>
      <c r="G497" s="51"/>
      <c r="H497" s="10"/>
      <c r="I497" s="11"/>
      <c r="J497" s="11"/>
      <c r="K497" s="15"/>
    </row>
    <row r="498" spans="2:11" ht="14.25">
      <c r="B498" s="12"/>
      <c r="C498" s="77"/>
      <c r="D498" s="77"/>
      <c r="E498" s="70"/>
      <c r="F498" s="13"/>
      <c r="G498" s="51"/>
      <c r="H498" s="10"/>
      <c r="I498" s="11"/>
      <c r="J498" s="11"/>
      <c r="K498" s="15"/>
    </row>
    <row r="499" spans="2:11" ht="14.25">
      <c r="B499" s="12"/>
      <c r="C499" s="77"/>
      <c r="D499" s="77"/>
      <c r="E499" s="70"/>
      <c r="F499" s="13"/>
      <c r="G499" s="51"/>
      <c r="H499" s="10"/>
      <c r="I499" s="11"/>
      <c r="J499" s="11"/>
      <c r="K499" s="15"/>
    </row>
    <row r="500" spans="2:11" ht="14.25">
      <c r="B500" s="12"/>
      <c r="C500" s="77"/>
      <c r="D500" s="77"/>
      <c r="E500" s="70"/>
      <c r="F500" s="13"/>
      <c r="G500" s="51"/>
      <c r="H500" s="10"/>
      <c r="I500" s="11"/>
      <c r="J500" s="11"/>
      <c r="K500" s="15"/>
    </row>
    <row r="501" spans="2:11" ht="14.25">
      <c r="B501" s="12"/>
      <c r="C501" s="77"/>
      <c r="D501" s="77"/>
      <c r="E501" s="70"/>
      <c r="F501" s="13"/>
      <c r="G501" s="51"/>
      <c r="H501" s="10"/>
      <c r="I501" s="11"/>
      <c r="J501" s="11"/>
      <c r="K501" s="15"/>
    </row>
    <row r="502" spans="2:11" ht="14.25">
      <c r="B502" s="12"/>
      <c r="C502" s="77"/>
      <c r="D502" s="77"/>
      <c r="E502" s="70"/>
      <c r="F502" s="13"/>
      <c r="G502" s="51"/>
      <c r="H502" s="10"/>
      <c r="I502" s="11"/>
      <c r="J502" s="11"/>
      <c r="K502" s="15"/>
    </row>
    <row r="503" spans="2:11" ht="14.25">
      <c r="B503" s="12"/>
      <c r="C503" s="77"/>
      <c r="D503" s="77"/>
      <c r="E503" s="70"/>
      <c r="F503" s="13"/>
      <c r="G503" s="51"/>
      <c r="H503" s="10"/>
      <c r="I503" s="11"/>
      <c r="J503" s="11"/>
      <c r="K503" s="15"/>
    </row>
    <row r="504" spans="2:11" ht="14.25">
      <c r="B504" s="12"/>
      <c r="C504" s="77"/>
      <c r="D504" s="77"/>
      <c r="E504" s="70"/>
      <c r="F504" s="13"/>
      <c r="G504" s="51"/>
      <c r="H504" s="10"/>
      <c r="I504" s="11"/>
      <c r="J504" s="11"/>
      <c r="K504" s="15"/>
    </row>
    <row r="505" spans="2:11" ht="14.25">
      <c r="B505" s="12"/>
      <c r="C505" s="77"/>
      <c r="D505" s="77"/>
      <c r="E505" s="70"/>
      <c r="F505" s="13"/>
      <c r="G505" s="51"/>
      <c r="H505" s="10"/>
      <c r="I505" s="11"/>
      <c r="J505" s="11"/>
      <c r="K505" s="15"/>
    </row>
    <row r="506" spans="2:11" ht="14.25">
      <c r="B506" s="12"/>
      <c r="C506" s="77"/>
      <c r="D506" s="77"/>
      <c r="E506" s="70"/>
      <c r="F506" s="13"/>
      <c r="G506" s="51"/>
      <c r="H506" s="10"/>
      <c r="I506" s="11"/>
      <c r="J506" s="11"/>
      <c r="K506" s="15"/>
    </row>
    <row r="507" spans="2:11" ht="14.25">
      <c r="B507" s="12"/>
      <c r="C507" s="77"/>
      <c r="D507" s="77"/>
      <c r="E507" s="70"/>
      <c r="F507" s="13"/>
      <c r="G507" s="51"/>
      <c r="H507" s="10"/>
      <c r="I507" s="11"/>
      <c r="J507" s="11"/>
      <c r="K507" s="15"/>
    </row>
    <row r="508" spans="2:11" ht="14.25">
      <c r="B508" s="12"/>
      <c r="C508" s="77"/>
      <c r="D508" s="77"/>
      <c r="E508" s="70"/>
      <c r="F508" s="13"/>
      <c r="G508" s="51"/>
      <c r="H508" s="10"/>
      <c r="I508" s="11"/>
      <c r="J508" s="11"/>
      <c r="K508" s="15"/>
    </row>
    <row r="509" spans="2:11" ht="14.25">
      <c r="B509" s="12"/>
      <c r="C509" s="77"/>
      <c r="D509" s="77"/>
      <c r="E509" s="70"/>
      <c r="F509" s="13"/>
      <c r="G509" s="51"/>
      <c r="H509" s="10"/>
      <c r="I509" s="11"/>
      <c r="J509" s="11"/>
      <c r="K509" s="15"/>
    </row>
    <row r="510" spans="2:11" ht="14.25">
      <c r="B510" s="12"/>
      <c r="C510" s="77"/>
      <c r="D510" s="77"/>
      <c r="E510" s="70"/>
      <c r="F510" s="13"/>
      <c r="G510" s="51"/>
      <c r="H510" s="10"/>
      <c r="I510" s="11"/>
      <c r="J510" s="11"/>
      <c r="K510" s="15"/>
    </row>
    <row r="511" spans="2:11" ht="14.25">
      <c r="B511" s="12"/>
      <c r="C511" s="77"/>
      <c r="D511" s="77"/>
      <c r="E511" s="70"/>
      <c r="F511" s="13"/>
      <c r="G511" s="51"/>
      <c r="H511" s="10"/>
      <c r="I511" s="11"/>
      <c r="J511" s="11"/>
      <c r="K511" s="15"/>
    </row>
    <row r="512" spans="2:11" ht="14.25">
      <c r="B512" s="12"/>
      <c r="C512" s="77"/>
      <c r="D512" s="77"/>
      <c r="E512" s="70"/>
      <c r="F512" s="13"/>
      <c r="G512" s="51"/>
      <c r="H512" s="10"/>
      <c r="I512" s="11"/>
      <c r="J512" s="11"/>
      <c r="K512" s="15"/>
    </row>
    <row r="513" spans="2:11" ht="14.25">
      <c r="B513" s="12"/>
      <c r="C513" s="77"/>
      <c r="D513" s="77"/>
      <c r="E513" s="70"/>
      <c r="F513" s="13"/>
      <c r="G513" s="51"/>
      <c r="H513" s="10"/>
      <c r="I513" s="11"/>
      <c r="J513" s="11"/>
      <c r="K513" s="15"/>
    </row>
    <row r="514" spans="2:11" ht="14.25">
      <c r="B514" s="12"/>
      <c r="C514" s="77"/>
      <c r="D514" s="77"/>
      <c r="E514" s="70"/>
      <c r="F514" s="13"/>
      <c r="G514" s="51"/>
      <c r="H514" s="10"/>
      <c r="I514" s="11"/>
      <c r="J514" s="11"/>
      <c r="K514" s="15"/>
    </row>
    <row r="515" spans="2:11" ht="14.25">
      <c r="B515" s="12"/>
      <c r="C515" s="77"/>
      <c r="D515" s="77"/>
      <c r="E515" s="70"/>
      <c r="F515" s="13"/>
      <c r="G515" s="51"/>
      <c r="H515" s="10"/>
      <c r="I515" s="11"/>
      <c r="J515" s="11"/>
      <c r="K515" s="15"/>
    </row>
    <row r="516" spans="2:11" ht="14.25">
      <c r="B516" s="12"/>
      <c r="C516" s="77"/>
      <c r="D516" s="77"/>
      <c r="E516" s="70"/>
      <c r="F516" s="13"/>
      <c r="G516" s="51"/>
      <c r="H516" s="10"/>
      <c r="I516" s="11"/>
      <c r="J516" s="11"/>
      <c r="K516" s="15"/>
    </row>
    <row r="517" spans="2:11" ht="14.25">
      <c r="B517" s="12"/>
      <c r="C517" s="77"/>
      <c r="D517" s="77"/>
      <c r="E517" s="70"/>
      <c r="F517" s="13"/>
      <c r="G517" s="51"/>
      <c r="H517" s="10"/>
      <c r="I517" s="11"/>
      <c r="J517" s="11"/>
      <c r="K517" s="15"/>
    </row>
    <row r="518" spans="2:11" ht="14.25">
      <c r="B518" s="12"/>
      <c r="C518" s="77"/>
      <c r="D518" s="77"/>
      <c r="E518" s="70"/>
      <c r="F518" s="13"/>
      <c r="G518" s="51"/>
      <c r="H518" s="10"/>
      <c r="I518" s="11"/>
      <c r="J518" s="11"/>
      <c r="K518" s="15"/>
    </row>
    <row r="519" spans="2:11" ht="14.25">
      <c r="B519" s="12"/>
      <c r="C519" s="77"/>
      <c r="D519" s="77"/>
      <c r="E519" s="70"/>
      <c r="F519" s="13"/>
      <c r="G519" s="51"/>
      <c r="H519" s="10"/>
      <c r="I519" s="11"/>
      <c r="J519" s="11"/>
      <c r="K519" s="15"/>
    </row>
    <row r="520" spans="2:11" ht="14.25">
      <c r="B520" s="12"/>
      <c r="C520" s="77"/>
      <c r="D520" s="77"/>
      <c r="E520" s="70"/>
      <c r="F520" s="13"/>
      <c r="G520" s="51"/>
      <c r="H520" s="10"/>
      <c r="I520" s="11"/>
      <c r="J520" s="11"/>
      <c r="K520" s="15"/>
    </row>
    <row r="521" spans="2:11" ht="14.25">
      <c r="B521" s="12"/>
      <c r="C521" s="77"/>
      <c r="D521" s="77"/>
      <c r="E521" s="70"/>
      <c r="F521" s="13"/>
      <c r="G521" s="51"/>
      <c r="H521" s="10"/>
      <c r="I521" s="11"/>
      <c r="J521" s="11"/>
      <c r="K521" s="15"/>
    </row>
    <row r="522" spans="2:11" ht="14.25">
      <c r="B522" s="12"/>
      <c r="C522" s="77"/>
      <c r="D522" s="77"/>
      <c r="E522" s="70"/>
      <c r="F522" s="13"/>
      <c r="G522" s="51"/>
      <c r="H522" s="10"/>
      <c r="I522" s="11"/>
      <c r="J522" s="11"/>
      <c r="K522" s="15"/>
    </row>
    <row r="523" spans="2:11" ht="14.25">
      <c r="B523" s="12"/>
      <c r="C523" s="77"/>
      <c r="D523" s="77"/>
      <c r="E523" s="70"/>
      <c r="F523" s="13"/>
      <c r="G523" s="51"/>
      <c r="H523" s="10"/>
      <c r="I523" s="11"/>
      <c r="J523" s="11"/>
      <c r="K523" s="15"/>
    </row>
    <row r="524" spans="2:11" ht="14.25">
      <c r="B524" s="12"/>
      <c r="C524" s="77"/>
      <c r="D524" s="77"/>
      <c r="E524" s="70"/>
      <c r="F524" s="13"/>
      <c r="G524" s="51"/>
      <c r="H524" s="10"/>
      <c r="I524" s="11"/>
      <c r="J524" s="11"/>
      <c r="K524" s="15"/>
    </row>
    <row r="525" spans="2:11" ht="14.25">
      <c r="B525" s="12"/>
      <c r="C525" s="77"/>
      <c r="D525" s="77"/>
      <c r="E525" s="70"/>
      <c r="F525" s="13"/>
      <c r="G525" s="51"/>
      <c r="H525" s="10"/>
      <c r="I525" s="11"/>
      <c r="J525" s="11"/>
      <c r="K525" s="15"/>
    </row>
    <row r="526" spans="2:11" ht="14.25">
      <c r="B526" s="12"/>
      <c r="C526" s="77"/>
      <c r="D526" s="77"/>
      <c r="E526" s="70"/>
      <c r="F526" s="13"/>
      <c r="G526" s="51"/>
      <c r="H526" s="10"/>
      <c r="I526" s="11"/>
      <c r="J526" s="11"/>
      <c r="K526" s="15"/>
    </row>
    <row r="527" spans="2:11" ht="14.25">
      <c r="B527" s="12"/>
      <c r="C527" s="77"/>
      <c r="D527" s="77"/>
      <c r="E527" s="70"/>
      <c r="F527" s="13"/>
      <c r="G527" s="51"/>
      <c r="H527" s="10"/>
      <c r="I527" s="11"/>
      <c r="J527" s="11"/>
      <c r="K527" s="15"/>
    </row>
    <row r="528" spans="2:11" ht="14.25">
      <c r="B528" s="12"/>
      <c r="C528" s="77"/>
      <c r="D528" s="77"/>
      <c r="E528" s="70"/>
      <c r="F528" s="13"/>
      <c r="G528" s="51"/>
      <c r="H528" s="10"/>
      <c r="I528" s="11"/>
      <c r="J528" s="11"/>
      <c r="K528" s="15"/>
    </row>
    <row r="529" spans="2:11" ht="14.25">
      <c r="B529" s="12"/>
      <c r="C529" s="77"/>
      <c r="D529" s="77"/>
      <c r="E529" s="70"/>
      <c r="F529" s="13"/>
      <c r="G529" s="51"/>
      <c r="H529" s="10"/>
      <c r="I529" s="11"/>
      <c r="J529" s="11"/>
      <c r="K529" s="15"/>
    </row>
    <row r="530" spans="2:11" ht="14.25">
      <c r="B530" s="12"/>
      <c r="C530" s="77"/>
      <c r="D530" s="77"/>
      <c r="E530" s="70"/>
      <c r="F530" s="13"/>
      <c r="G530" s="51"/>
      <c r="H530" s="10"/>
      <c r="I530" s="11"/>
      <c r="J530" s="11"/>
      <c r="K530" s="15"/>
    </row>
    <row r="531" spans="2:11" ht="14.25">
      <c r="B531" s="12"/>
      <c r="C531" s="77"/>
      <c r="D531" s="77"/>
      <c r="E531" s="70"/>
      <c r="F531" s="13"/>
      <c r="G531" s="51"/>
      <c r="H531" s="10"/>
      <c r="I531" s="11"/>
      <c r="J531" s="11"/>
      <c r="K531" s="15"/>
    </row>
    <row r="532" spans="2:11" ht="14.25">
      <c r="B532" s="12"/>
      <c r="C532" s="77"/>
      <c r="D532" s="77"/>
      <c r="E532" s="70"/>
      <c r="F532" s="13"/>
      <c r="G532" s="51"/>
      <c r="H532" s="10"/>
      <c r="I532" s="11"/>
      <c r="J532" s="11"/>
      <c r="K532" s="15"/>
    </row>
    <row r="533" spans="2:11" ht="14.25">
      <c r="B533" s="12"/>
      <c r="C533" s="77"/>
      <c r="D533" s="77"/>
      <c r="E533" s="70"/>
      <c r="F533" s="13"/>
      <c r="G533" s="51"/>
      <c r="H533" s="10"/>
      <c r="I533" s="11"/>
      <c r="J533" s="11"/>
      <c r="K533" s="15"/>
    </row>
    <row r="534" spans="2:11" ht="14.25">
      <c r="B534" s="12"/>
      <c r="C534" s="77"/>
      <c r="D534" s="77"/>
      <c r="E534" s="70"/>
      <c r="F534" s="13"/>
      <c r="G534" s="51"/>
      <c r="H534" s="10"/>
      <c r="I534" s="11"/>
      <c r="J534" s="11"/>
      <c r="K534" s="15"/>
    </row>
    <row r="535" spans="2:11" ht="14.25">
      <c r="B535" s="12"/>
      <c r="C535" s="77"/>
      <c r="D535" s="77"/>
      <c r="E535" s="70"/>
      <c r="F535" s="13"/>
      <c r="G535" s="51"/>
      <c r="H535" s="10"/>
      <c r="I535" s="11"/>
      <c r="J535" s="11"/>
      <c r="K535" s="15"/>
    </row>
    <row r="536" spans="2:11" ht="14.25">
      <c r="B536" s="12"/>
      <c r="C536" s="77"/>
      <c r="D536" s="77"/>
      <c r="E536" s="70"/>
      <c r="F536" s="13"/>
      <c r="G536" s="51"/>
      <c r="H536" s="10"/>
      <c r="I536" s="11"/>
      <c r="J536" s="11"/>
      <c r="K536" s="15"/>
    </row>
    <row r="537" spans="2:11" ht="14.25">
      <c r="B537" s="12"/>
      <c r="C537" s="77"/>
      <c r="D537" s="77"/>
      <c r="E537" s="70"/>
      <c r="F537" s="13"/>
      <c r="G537" s="51"/>
      <c r="H537" s="10"/>
      <c r="I537" s="11"/>
      <c r="J537" s="11"/>
      <c r="K537" s="15"/>
    </row>
    <row r="538" spans="2:11" ht="14.25">
      <c r="B538" s="12"/>
      <c r="C538" s="77"/>
      <c r="D538" s="77"/>
      <c r="E538" s="70"/>
      <c r="F538" s="13"/>
      <c r="G538" s="51"/>
      <c r="H538" s="10"/>
      <c r="I538" s="11"/>
      <c r="J538" s="11"/>
      <c r="K538" s="15"/>
    </row>
    <row r="539" spans="2:11" ht="14.25">
      <c r="B539" s="12"/>
      <c r="C539" s="77"/>
      <c r="D539" s="77"/>
      <c r="E539" s="70"/>
      <c r="F539" s="13"/>
      <c r="G539" s="51"/>
      <c r="H539" s="10"/>
      <c r="I539" s="11"/>
      <c r="J539" s="11"/>
      <c r="K539" s="15"/>
    </row>
    <row r="540" spans="2:11" ht="14.25">
      <c r="B540" s="12"/>
      <c r="C540" s="77"/>
      <c r="D540" s="77"/>
      <c r="E540" s="70"/>
      <c r="F540" s="13"/>
      <c r="G540" s="51"/>
      <c r="H540" s="10"/>
      <c r="I540" s="11"/>
      <c r="J540" s="11"/>
      <c r="K540" s="15"/>
    </row>
    <row r="541" spans="2:11" ht="14.25">
      <c r="B541" s="12"/>
      <c r="C541" s="77"/>
      <c r="D541" s="77"/>
      <c r="E541" s="70"/>
      <c r="F541" s="13"/>
      <c r="G541" s="51"/>
      <c r="H541" s="10"/>
      <c r="I541" s="11"/>
      <c r="J541" s="11"/>
      <c r="K541" s="15"/>
    </row>
    <row r="542" spans="2:11" ht="14.25">
      <c r="B542" s="12"/>
      <c r="C542" s="77"/>
      <c r="D542" s="77"/>
      <c r="E542" s="70"/>
      <c r="F542" s="13"/>
      <c r="G542" s="51"/>
      <c r="H542" s="10"/>
      <c r="I542" s="11"/>
      <c r="J542" s="11"/>
      <c r="K542" s="15"/>
    </row>
    <row r="543" spans="2:11" ht="14.25">
      <c r="B543" s="12"/>
      <c r="C543" s="77"/>
      <c r="D543" s="77"/>
      <c r="E543" s="70"/>
      <c r="F543" s="13"/>
      <c r="G543" s="51"/>
      <c r="H543" s="10"/>
      <c r="I543" s="11"/>
      <c r="J543" s="11"/>
      <c r="K543" s="15"/>
    </row>
    <row r="544" spans="2:11" ht="14.25">
      <c r="B544" s="12"/>
      <c r="C544" s="77"/>
      <c r="D544" s="77"/>
      <c r="E544" s="70"/>
      <c r="F544" s="13"/>
      <c r="G544" s="51"/>
      <c r="H544" s="10"/>
      <c r="I544" s="11"/>
      <c r="J544" s="11"/>
      <c r="K544" s="15"/>
    </row>
    <row r="545" spans="2:11" ht="14.25">
      <c r="B545" s="12"/>
      <c r="C545" s="77"/>
      <c r="D545" s="77"/>
      <c r="E545" s="70"/>
      <c r="F545" s="13"/>
      <c r="G545" s="51"/>
      <c r="H545" s="10"/>
      <c r="I545" s="11"/>
      <c r="J545" s="11"/>
      <c r="K545" s="15"/>
    </row>
    <row r="546" spans="2:11" ht="14.25">
      <c r="B546" s="12"/>
      <c r="C546" s="77"/>
      <c r="D546" s="77"/>
      <c r="E546" s="70"/>
      <c r="F546" s="13"/>
      <c r="G546" s="51"/>
      <c r="H546" s="10"/>
      <c r="I546" s="11"/>
      <c r="J546" s="11"/>
      <c r="K546" s="15"/>
    </row>
    <row r="547" spans="2:11" ht="14.25">
      <c r="B547" s="12"/>
      <c r="C547" s="77"/>
      <c r="D547" s="77"/>
      <c r="E547" s="70"/>
      <c r="F547" s="13"/>
      <c r="G547" s="51"/>
      <c r="H547" s="10"/>
      <c r="I547" s="11"/>
      <c r="J547" s="11"/>
      <c r="K547" s="15"/>
    </row>
    <row r="548" spans="2:11" ht="14.25">
      <c r="B548" s="12"/>
      <c r="C548" s="77"/>
      <c r="D548" s="77"/>
      <c r="E548" s="70"/>
      <c r="F548" s="13"/>
      <c r="G548" s="51"/>
      <c r="H548" s="10"/>
      <c r="I548" s="11"/>
      <c r="J548" s="11"/>
      <c r="K548" s="15"/>
    </row>
    <row r="549" spans="2:11" ht="14.25">
      <c r="B549" s="12"/>
      <c r="C549" s="77"/>
      <c r="D549" s="77"/>
      <c r="E549" s="70"/>
      <c r="F549" s="13"/>
      <c r="G549" s="51"/>
      <c r="H549" s="10"/>
      <c r="I549" s="11"/>
      <c r="J549" s="11"/>
      <c r="K549" s="15"/>
    </row>
    <row r="550" spans="2:11" ht="14.25">
      <c r="B550" s="12"/>
      <c r="C550" s="77"/>
      <c r="D550" s="77"/>
      <c r="E550" s="70"/>
      <c r="F550" s="13"/>
      <c r="G550" s="51"/>
      <c r="H550" s="10"/>
      <c r="I550" s="11"/>
      <c r="J550" s="11"/>
      <c r="K550" s="15"/>
    </row>
    <row r="551" spans="2:11" ht="14.25">
      <c r="B551" s="12"/>
      <c r="C551" s="77"/>
      <c r="D551" s="77"/>
      <c r="E551" s="70"/>
      <c r="F551" s="13"/>
      <c r="G551" s="51"/>
      <c r="H551" s="10"/>
      <c r="I551" s="11"/>
      <c r="J551" s="11"/>
      <c r="K551" s="15"/>
    </row>
    <row r="552" spans="2:11" ht="14.25">
      <c r="B552" s="12"/>
      <c r="C552" s="77"/>
      <c r="D552" s="77"/>
      <c r="E552" s="70"/>
      <c r="F552" s="13"/>
      <c r="G552" s="51"/>
      <c r="H552" s="10"/>
      <c r="I552" s="11"/>
      <c r="J552" s="11"/>
      <c r="K552" s="15"/>
    </row>
    <row r="553" spans="2:11" ht="14.25">
      <c r="B553" s="12"/>
      <c r="C553" s="77"/>
      <c r="D553" s="77"/>
      <c r="E553" s="70"/>
      <c r="F553" s="13"/>
      <c r="G553" s="51"/>
      <c r="H553" s="10"/>
      <c r="I553" s="11"/>
      <c r="J553" s="11"/>
      <c r="K553" s="15"/>
    </row>
    <row r="554" spans="2:11" ht="14.25">
      <c r="B554" s="12"/>
      <c r="C554" s="77"/>
      <c r="D554" s="77"/>
      <c r="E554" s="70"/>
      <c r="F554" s="13"/>
      <c r="G554" s="51"/>
      <c r="H554" s="10"/>
      <c r="I554" s="11"/>
      <c r="J554" s="11"/>
      <c r="K554" s="15"/>
    </row>
    <row r="555" spans="2:11" ht="14.25">
      <c r="B555" s="12"/>
      <c r="C555" s="77"/>
      <c r="D555" s="77"/>
      <c r="E555" s="70"/>
      <c r="F555" s="13"/>
      <c r="G555" s="51"/>
      <c r="H555" s="10"/>
      <c r="I555" s="11"/>
      <c r="J555" s="11"/>
      <c r="K555" s="15"/>
    </row>
    <row r="556" spans="2:11" ht="14.25">
      <c r="B556" s="12"/>
      <c r="C556" s="77"/>
      <c r="D556" s="77"/>
      <c r="E556" s="70"/>
      <c r="F556" s="13"/>
      <c r="G556" s="51"/>
      <c r="H556" s="10"/>
      <c r="I556" s="11"/>
      <c r="J556" s="11"/>
      <c r="K556" s="15"/>
    </row>
    <row r="557" spans="2:11" ht="14.25">
      <c r="B557" s="12"/>
      <c r="C557" s="77"/>
      <c r="D557" s="77"/>
      <c r="E557" s="70"/>
      <c r="F557" s="13"/>
      <c r="G557" s="51"/>
      <c r="H557" s="10"/>
      <c r="I557" s="11"/>
      <c r="J557" s="11"/>
      <c r="K557" s="15"/>
    </row>
    <row r="558" spans="2:11" ht="14.25">
      <c r="B558" s="12"/>
      <c r="C558" s="77"/>
      <c r="D558" s="77"/>
      <c r="E558" s="70"/>
      <c r="F558" s="13"/>
      <c r="G558" s="51"/>
      <c r="H558" s="10"/>
      <c r="I558" s="11"/>
      <c r="J558" s="11"/>
      <c r="K558" s="15"/>
    </row>
    <row r="559" spans="2:11" ht="14.25">
      <c r="B559" s="12"/>
      <c r="C559" s="77"/>
      <c r="D559" s="77"/>
      <c r="E559" s="70"/>
      <c r="F559" s="13"/>
      <c r="G559" s="51"/>
      <c r="H559" s="10"/>
      <c r="I559" s="11"/>
      <c r="J559" s="11"/>
      <c r="K559" s="15"/>
    </row>
    <row r="560" spans="2:11" ht="14.25">
      <c r="B560" s="12"/>
      <c r="C560" s="77"/>
      <c r="D560" s="77"/>
      <c r="E560" s="70"/>
      <c r="F560" s="13"/>
      <c r="G560" s="51"/>
      <c r="H560" s="10"/>
      <c r="I560" s="11"/>
      <c r="J560" s="11"/>
      <c r="K560" s="15"/>
    </row>
    <row r="561" spans="2:11" ht="14.25">
      <c r="B561" s="12"/>
      <c r="C561" s="77"/>
      <c r="D561" s="77"/>
      <c r="E561" s="70"/>
      <c r="F561" s="13"/>
      <c r="G561" s="51"/>
      <c r="H561" s="10"/>
      <c r="I561" s="11"/>
      <c r="J561" s="11"/>
      <c r="K561" s="15"/>
    </row>
    <row r="562" spans="2:11" ht="14.25">
      <c r="B562" s="12"/>
      <c r="C562" s="77"/>
      <c r="D562" s="77"/>
      <c r="E562" s="70"/>
      <c r="F562" s="13"/>
      <c r="G562" s="51"/>
      <c r="H562" s="10"/>
      <c r="I562" s="11"/>
      <c r="J562" s="11"/>
      <c r="K562" s="15"/>
    </row>
    <row r="563" spans="2:11" ht="14.25">
      <c r="B563" s="12"/>
      <c r="C563" s="77"/>
      <c r="D563" s="77"/>
      <c r="E563" s="70"/>
      <c r="F563" s="13"/>
      <c r="G563" s="51"/>
      <c r="H563" s="10"/>
      <c r="I563" s="11"/>
      <c r="J563" s="11"/>
      <c r="K563" s="15"/>
    </row>
    <row r="564" spans="2:11" ht="14.25">
      <c r="B564" s="12"/>
      <c r="C564" s="77"/>
      <c r="D564" s="77"/>
      <c r="E564" s="70"/>
      <c r="F564" s="13"/>
      <c r="G564" s="51"/>
      <c r="H564" s="10"/>
      <c r="I564" s="11"/>
      <c r="J564" s="11"/>
      <c r="K564" s="15"/>
    </row>
    <row r="565" spans="2:11" ht="14.25">
      <c r="B565" s="12"/>
      <c r="C565" s="77"/>
      <c r="D565" s="77"/>
      <c r="E565" s="70"/>
      <c r="F565" s="13"/>
      <c r="G565" s="51"/>
      <c r="H565" s="10"/>
      <c r="I565" s="11"/>
      <c r="J565" s="11"/>
      <c r="K565" s="15"/>
    </row>
    <row r="566" spans="2:11" ht="14.25">
      <c r="B566" s="12"/>
      <c r="C566" s="77"/>
      <c r="D566" s="77"/>
      <c r="E566" s="70"/>
      <c r="F566" s="13"/>
      <c r="G566" s="51"/>
      <c r="H566" s="10"/>
      <c r="I566" s="11"/>
      <c r="J566" s="11"/>
      <c r="K566" s="15"/>
    </row>
    <row r="567" spans="2:11" ht="14.25">
      <c r="B567" s="12"/>
      <c r="C567" s="77"/>
      <c r="D567" s="77"/>
      <c r="E567" s="70"/>
      <c r="F567" s="13"/>
      <c r="G567" s="51"/>
      <c r="H567" s="10"/>
      <c r="I567" s="11"/>
      <c r="J567" s="11"/>
      <c r="K567" s="15"/>
    </row>
    <row r="568" spans="2:11" ht="14.25">
      <c r="B568" s="58"/>
      <c r="C568" s="80"/>
      <c r="D568" s="80"/>
      <c r="E568" s="70"/>
      <c r="F568" s="35"/>
      <c r="G568" s="73"/>
      <c r="H568" s="74"/>
      <c r="I568" s="27"/>
      <c r="J568" s="27"/>
      <c r="K568" s="59"/>
    </row>
    <row r="569" spans="1:12" s="33" customFormat="1" ht="14.25">
      <c r="A569" s="24"/>
      <c r="C569" s="81"/>
      <c r="D569" s="81"/>
      <c r="G569" s="75"/>
      <c r="L569" s="24"/>
    </row>
    <row r="570" spans="1:12" s="33" customFormat="1" ht="14.25">
      <c r="A570" s="24"/>
      <c r="C570" s="81"/>
      <c r="D570" s="81"/>
      <c r="G570" s="75"/>
      <c r="L570" s="24"/>
    </row>
    <row r="571" spans="1:12" s="33" customFormat="1" ht="14.25">
      <c r="A571" s="24"/>
      <c r="C571" s="81"/>
      <c r="D571" s="81"/>
      <c r="G571" s="75"/>
      <c r="L571" s="24"/>
    </row>
    <row r="572" spans="1:12" s="33" customFormat="1" ht="14.25">
      <c r="A572" s="24"/>
      <c r="C572" s="81"/>
      <c r="D572" s="81"/>
      <c r="G572" s="75"/>
      <c r="L572" s="24"/>
    </row>
    <row r="573" spans="1:12" s="33" customFormat="1" ht="14.25">
      <c r="A573" s="24"/>
      <c r="C573" s="81"/>
      <c r="D573" s="81"/>
      <c r="G573" s="75"/>
      <c r="L573" s="24"/>
    </row>
    <row r="574" spans="1:12" s="33" customFormat="1" ht="14.25">
      <c r="A574" s="24"/>
      <c r="C574" s="81"/>
      <c r="D574" s="81"/>
      <c r="G574" s="75"/>
      <c r="L574" s="24"/>
    </row>
    <row r="575" spans="1:12" s="33" customFormat="1" ht="14.25">
      <c r="A575" s="24"/>
      <c r="C575" s="81"/>
      <c r="D575" s="81"/>
      <c r="G575" s="75"/>
      <c r="L575" s="24"/>
    </row>
    <row r="576" spans="1:12" s="33" customFormat="1" ht="14.25">
      <c r="A576" s="24"/>
      <c r="C576" s="81"/>
      <c r="D576" s="81"/>
      <c r="G576" s="75"/>
      <c r="L576" s="24"/>
    </row>
    <row r="577" spans="1:12" s="33" customFormat="1" ht="14.25">
      <c r="A577" s="24"/>
      <c r="C577" s="81"/>
      <c r="D577" s="81"/>
      <c r="G577" s="75"/>
      <c r="L577" s="24"/>
    </row>
    <row r="578" spans="1:12" s="33" customFormat="1" ht="14.25">
      <c r="A578" s="24"/>
      <c r="C578" s="81"/>
      <c r="D578" s="81"/>
      <c r="G578" s="75"/>
      <c r="L578" s="24"/>
    </row>
    <row r="579" spans="1:12" s="33" customFormat="1" ht="14.25">
      <c r="A579" s="24"/>
      <c r="C579" s="81"/>
      <c r="D579" s="81"/>
      <c r="G579" s="75"/>
      <c r="L579" s="24"/>
    </row>
    <row r="580" spans="1:12" s="33" customFormat="1" ht="14.25">
      <c r="A580" s="24"/>
      <c r="C580" s="81"/>
      <c r="D580" s="81"/>
      <c r="G580" s="75"/>
      <c r="L580" s="24"/>
    </row>
    <row r="581" spans="1:12" s="33" customFormat="1" ht="14.25">
      <c r="A581" s="24"/>
      <c r="C581" s="81"/>
      <c r="D581" s="81"/>
      <c r="G581" s="75"/>
      <c r="L581" s="24"/>
    </row>
    <row r="582" spans="1:12" s="33" customFormat="1" ht="14.25">
      <c r="A582" s="24"/>
      <c r="C582" s="81"/>
      <c r="D582" s="81"/>
      <c r="G582" s="75"/>
      <c r="L582" s="24"/>
    </row>
    <row r="583" spans="1:12" s="33" customFormat="1" ht="14.25">
      <c r="A583" s="24"/>
      <c r="C583" s="81"/>
      <c r="D583" s="81"/>
      <c r="G583" s="75"/>
      <c r="L583" s="24"/>
    </row>
    <row r="584" spans="1:12" s="33" customFormat="1" ht="14.25">
      <c r="A584" s="24"/>
      <c r="C584" s="81"/>
      <c r="D584" s="81"/>
      <c r="G584" s="75"/>
      <c r="L584" s="24"/>
    </row>
    <row r="585" spans="1:12" s="33" customFormat="1" ht="14.25">
      <c r="A585" s="24"/>
      <c r="C585" s="81"/>
      <c r="D585" s="81"/>
      <c r="G585" s="75"/>
      <c r="L585" s="24"/>
    </row>
    <row r="586" spans="1:12" s="33" customFormat="1" ht="14.25">
      <c r="A586" s="24"/>
      <c r="C586" s="81"/>
      <c r="D586" s="81"/>
      <c r="G586" s="75"/>
      <c r="L586" s="24"/>
    </row>
    <row r="587" spans="1:12" s="33" customFormat="1" ht="14.25">
      <c r="A587" s="24"/>
      <c r="C587" s="81"/>
      <c r="D587" s="81"/>
      <c r="G587" s="75"/>
      <c r="L587" s="24"/>
    </row>
    <row r="588" spans="1:12" s="33" customFormat="1" ht="14.25">
      <c r="A588" s="24"/>
      <c r="C588" s="81"/>
      <c r="D588" s="81"/>
      <c r="G588" s="75"/>
      <c r="L588" s="24"/>
    </row>
    <row r="589" spans="1:12" s="33" customFormat="1" ht="14.25">
      <c r="A589" s="24"/>
      <c r="C589" s="81"/>
      <c r="D589" s="81"/>
      <c r="G589" s="75"/>
      <c r="L589" s="24"/>
    </row>
    <row r="590" spans="1:12" s="33" customFormat="1" ht="14.25">
      <c r="A590" s="24"/>
      <c r="C590" s="81"/>
      <c r="D590" s="81"/>
      <c r="G590" s="75"/>
      <c r="L590" s="24"/>
    </row>
    <row r="591" spans="1:12" s="33" customFormat="1" ht="14.25">
      <c r="A591" s="24"/>
      <c r="C591" s="81"/>
      <c r="D591" s="81"/>
      <c r="G591" s="75"/>
      <c r="L591" s="24"/>
    </row>
    <row r="592" spans="1:12" s="33" customFormat="1" ht="14.25">
      <c r="A592" s="24"/>
      <c r="C592" s="81"/>
      <c r="D592" s="81"/>
      <c r="G592" s="75"/>
      <c r="L592" s="24"/>
    </row>
    <row r="593" spans="1:12" s="33" customFormat="1" ht="14.25">
      <c r="A593" s="24"/>
      <c r="C593" s="81"/>
      <c r="D593" s="81"/>
      <c r="G593" s="75"/>
      <c r="L593" s="24"/>
    </row>
    <row r="594" spans="1:12" s="33" customFormat="1" ht="14.25">
      <c r="A594" s="24"/>
      <c r="C594" s="81"/>
      <c r="D594" s="81"/>
      <c r="G594" s="75"/>
      <c r="L594" s="24"/>
    </row>
    <row r="595" spans="1:12" s="33" customFormat="1" ht="14.25">
      <c r="A595" s="24"/>
      <c r="C595" s="81"/>
      <c r="D595" s="81"/>
      <c r="G595" s="75"/>
      <c r="L595" s="24"/>
    </row>
    <row r="596" spans="1:12" s="33" customFormat="1" ht="14.25">
      <c r="A596" s="24"/>
      <c r="C596" s="81"/>
      <c r="D596" s="81"/>
      <c r="G596" s="75"/>
      <c r="L596" s="24"/>
    </row>
    <row r="597" spans="1:12" s="33" customFormat="1" ht="14.25">
      <c r="A597" s="24"/>
      <c r="C597" s="81"/>
      <c r="D597" s="81"/>
      <c r="G597" s="75"/>
      <c r="L597" s="24"/>
    </row>
    <row r="598" spans="1:12" s="33" customFormat="1" ht="14.25">
      <c r="A598" s="24"/>
      <c r="C598" s="81"/>
      <c r="D598" s="81"/>
      <c r="G598" s="75"/>
      <c r="L598" s="24"/>
    </row>
    <row r="599" spans="1:12" s="33" customFormat="1" ht="14.25">
      <c r="A599" s="24"/>
      <c r="C599" s="81"/>
      <c r="D599" s="81"/>
      <c r="G599" s="75"/>
      <c r="L599" s="24"/>
    </row>
    <row r="600" spans="1:12" s="33" customFormat="1" ht="14.25">
      <c r="A600" s="24"/>
      <c r="C600" s="81"/>
      <c r="D600" s="81"/>
      <c r="G600" s="75"/>
      <c r="L600" s="24"/>
    </row>
    <row r="601" spans="1:12" s="33" customFormat="1" ht="14.25">
      <c r="A601" s="24"/>
      <c r="C601" s="81"/>
      <c r="D601" s="81"/>
      <c r="G601" s="75"/>
      <c r="L601" s="24"/>
    </row>
    <row r="602" spans="1:12" s="33" customFormat="1" ht="14.25">
      <c r="A602" s="24"/>
      <c r="C602" s="81"/>
      <c r="D602" s="81"/>
      <c r="G602" s="75"/>
      <c r="L602" s="24"/>
    </row>
    <row r="603" spans="1:12" s="33" customFormat="1" ht="14.25">
      <c r="A603" s="24"/>
      <c r="C603" s="81"/>
      <c r="D603" s="81"/>
      <c r="G603" s="75"/>
      <c r="L603" s="24"/>
    </row>
    <row r="604" spans="1:12" s="33" customFormat="1" ht="14.25">
      <c r="A604" s="24"/>
      <c r="C604" s="81"/>
      <c r="D604" s="81"/>
      <c r="G604" s="75"/>
      <c r="L604" s="24"/>
    </row>
    <row r="605" spans="1:12" s="33" customFormat="1" ht="14.25">
      <c r="A605" s="24"/>
      <c r="C605" s="81"/>
      <c r="D605" s="81"/>
      <c r="G605" s="75"/>
      <c r="L605" s="24"/>
    </row>
    <row r="606" spans="1:12" s="33" customFormat="1" ht="14.25">
      <c r="A606" s="24"/>
      <c r="C606" s="81"/>
      <c r="D606" s="81"/>
      <c r="G606" s="75"/>
      <c r="L606" s="24"/>
    </row>
    <row r="607" spans="1:12" s="33" customFormat="1" ht="14.25">
      <c r="A607" s="24"/>
      <c r="C607" s="81"/>
      <c r="D607" s="81"/>
      <c r="G607" s="75"/>
      <c r="L607" s="24"/>
    </row>
    <row r="608" spans="1:12" s="33" customFormat="1" ht="14.25">
      <c r="A608" s="24"/>
      <c r="C608" s="81"/>
      <c r="D608" s="81"/>
      <c r="G608" s="75"/>
      <c r="L608" s="24"/>
    </row>
    <row r="609" spans="1:12" s="33" customFormat="1" ht="14.25">
      <c r="A609" s="24"/>
      <c r="C609" s="81"/>
      <c r="D609" s="81"/>
      <c r="G609" s="75"/>
      <c r="L609" s="24"/>
    </row>
    <row r="610" spans="1:12" s="33" customFormat="1" ht="14.25">
      <c r="A610" s="24"/>
      <c r="C610" s="81"/>
      <c r="D610" s="81"/>
      <c r="G610" s="75"/>
      <c r="L610" s="24"/>
    </row>
    <row r="611" spans="1:12" s="33" customFormat="1" ht="14.25">
      <c r="A611" s="24"/>
      <c r="C611" s="81"/>
      <c r="D611" s="81"/>
      <c r="G611" s="75"/>
      <c r="L611" s="24"/>
    </row>
    <row r="612" spans="1:12" s="33" customFormat="1" ht="14.25">
      <c r="A612" s="24"/>
      <c r="C612" s="81"/>
      <c r="D612" s="81"/>
      <c r="G612" s="75"/>
      <c r="L612" s="24"/>
    </row>
    <row r="613" spans="1:12" s="33" customFormat="1" ht="14.25">
      <c r="A613" s="24"/>
      <c r="C613" s="81"/>
      <c r="D613" s="81"/>
      <c r="G613" s="75"/>
      <c r="L613" s="24"/>
    </row>
    <row r="614" spans="1:12" s="33" customFormat="1" ht="14.25">
      <c r="A614" s="24"/>
      <c r="C614" s="81"/>
      <c r="D614" s="81"/>
      <c r="G614" s="75"/>
      <c r="L614" s="24"/>
    </row>
    <row r="615" spans="1:12" s="33" customFormat="1" ht="14.25">
      <c r="A615" s="24"/>
      <c r="C615" s="81"/>
      <c r="D615" s="81"/>
      <c r="G615" s="75"/>
      <c r="L615" s="24"/>
    </row>
    <row r="616" spans="1:12" s="33" customFormat="1" ht="14.25">
      <c r="A616" s="24"/>
      <c r="C616" s="81"/>
      <c r="D616" s="81"/>
      <c r="G616" s="75"/>
      <c r="L616" s="24"/>
    </row>
    <row r="617" spans="1:12" s="33" customFormat="1" ht="14.25">
      <c r="A617" s="24"/>
      <c r="C617" s="81"/>
      <c r="D617" s="81"/>
      <c r="G617" s="75"/>
      <c r="L617" s="24"/>
    </row>
    <row r="618" spans="1:12" s="33" customFormat="1" ht="14.25">
      <c r="A618" s="24"/>
      <c r="C618" s="81"/>
      <c r="D618" s="81"/>
      <c r="G618" s="75"/>
      <c r="L618" s="24"/>
    </row>
    <row r="619" spans="1:12" s="33" customFormat="1" ht="14.25">
      <c r="A619" s="24"/>
      <c r="C619" s="81"/>
      <c r="D619" s="81"/>
      <c r="G619" s="75"/>
      <c r="L619" s="24"/>
    </row>
    <row r="620" spans="1:12" s="33" customFormat="1" ht="14.25">
      <c r="A620" s="24"/>
      <c r="C620" s="81"/>
      <c r="D620" s="81"/>
      <c r="G620" s="75"/>
      <c r="L620" s="24"/>
    </row>
    <row r="621" spans="1:12" s="33" customFormat="1" ht="14.25">
      <c r="A621" s="24"/>
      <c r="C621" s="81"/>
      <c r="D621" s="81"/>
      <c r="G621" s="75"/>
      <c r="L621" s="24"/>
    </row>
    <row r="622" spans="1:12" s="33" customFormat="1" ht="14.25">
      <c r="A622" s="24"/>
      <c r="C622" s="81"/>
      <c r="D622" s="81"/>
      <c r="G622" s="75"/>
      <c r="L622" s="24"/>
    </row>
    <row r="623" spans="1:12" s="33" customFormat="1" ht="14.25">
      <c r="A623" s="24"/>
      <c r="C623" s="81"/>
      <c r="D623" s="81"/>
      <c r="G623" s="75"/>
      <c r="L623" s="24"/>
    </row>
    <row r="624" spans="1:12" s="33" customFormat="1" ht="14.25">
      <c r="A624" s="24"/>
      <c r="C624" s="81"/>
      <c r="D624" s="81"/>
      <c r="G624" s="75"/>
      <c r="L624" s="24"/>
    </row>
    <row r="625" spans="1:12" s="33" customFormat="1" ht="14.25">
      <c r="A625" s="24"/>
      <c r="C625" s="81"/>
      <c r="D625" s="81"/>
      <c r="G625" s="75"/>
      <c r="L625" s="24"/>
    </row>
    <row r="626" spans="1:12" s="33" customFormat="1" ht="14.25">
      <c r="A626" s="24"/>
      <c r="C626" s="81"/>
      <c r="D626" s="81"/>
      <c r="G626" s="75"/>
      <c r="L626" s="24"/>
    </row>
    <row r="627" spans="1:12" s="33" customFormat="1" ht="14.25">
      <c r="A627" s="24"/>
      <c r="C627" s="81"/>
      <c r="D627" s="81"/>
      <c r="G627" s="75"/>
      <c r="L627" s="24"/>
    </row>
    <row r="628" spans="1:12" s="33" customFormat="1" ht="14.25">
      <c r="A628" s="24"/>
      <c r="C628" s="81"/>
      <c r="D628" s="81"/>
      <c r="G628" s="75"/>
      <c r="L628" s="24"/>
    </row>
    <row r="629" spans="1:12" s="33" customFormat="1" ht="14.25">
      <c r="A629" s="24"/>
      <c r="C629" s="81"/>
      <c r="D629" s="81"/>
      <c r="G629" s="75"/>
      <c r="L629" s="24"/>
    </row>
    <row r="630" spans="1:12" s="33" customFormat="1" ht="14.25">
      <c r="A630" s="24"/>
      <c r="C630" s="81"/>
      <c r="D630" s="81"/>
      <c r="G630" s="75"/>
      <c r="L630" s="24"/>
    </row>
    <row r="631" spans="1:12" s="33" customFormat="1" ht="14.25">
      <c r="A631" s="24"/>
      <c r="C631" s="81"/>
      <c r="D631" s="81"/>
      <c r="G631" s="75"/>
      <c r="L631" s="24"/>
    </row>
    <row r="632" spans="1:12" s="33" customFormat="1" ht="14.25">
      <c r="A632" s="24"/>
      <c r="C632" s="81"/>
      <c r="D632" s="81"/>
      <c r="G632" s="75"/>
      <c r="L632" s="24"/>
    </row>
    <row r="633" spans="1:12" s="33" customFormat="1" ht="14.25">
      <c r="A633" s="24"/>
      <c r="C633" s="81"/>
      <c r="D633" s="81"/>
      <c r="G633" s="75"/>
      <c r="L633" s="24"/>
    </row>
    <row r="634" spans="1:12" s="33" customFormat="1" ht="14.25">
      <c r="A634" s="24"/>
      <c r="C634" s="81"/>
      <c r="D634" s="81"/>
      <c r="G634" s="75"/>
      <c r="L634" s="24"/>
    </row>
    <row r="635" spans="1:12" s="33" customFormat="1" ht="14.25">
      <c r="A635" s="24"/>
      <c r="C635" s="81"/>
      <c r="D635" s="81"/>
      <c r="G635" s="75"/>
      <c r="L635" s="24"/>
    </row>
    <row r="636" spans="1:12" s="33" customFormat="1" ht="14.25">
      <c r="A636" s="24"/>
      <c r="C636" s="81"/>
      <c r="D636" s="81"/>
      <c r="G636" s="75"/>
      <c r="L636" s="24"/>
    </row>
    <row r="637" spans="1:12" s="33" customFormat="1" ht="14.25">
      <c r="A637" s="24"/>
      <c r="C637" s="81"/>
      <c r="D637" s="81"/>
      <c r="G637" s="75"/>
      <c r="L637" s="24"/>
    </row>
    <row r="638" spans="1:12" s="33" customFormat="1" ht="14.25">
      <c r="A638" s="24"/>
      <c r="C638" s="81"/>
      <c r="D638" s="81"/>
      <c r="G638" s="75"/>
      <c r="L638" s="24"/>
    </row>
    <row r="639" spans="1:12" s="33" customFormat="1" ht="14.25">
      <c r="A639" s="24"/>
      <c r="C639" s="81"/>
      <c r="D639" s="81"/>
      <c r="G639" s="75"/>
      <c r="L639" s="24"/>
    </row>
    <row r="640" spans="1:12" s="33" customFormat="1" ht="14.25">
      <c r="A640" s="24"/>
      <c r="C640" s="81"/>
      <c r="D640" s="81"/>
      <c r="G640" s="75"/>
      <c r="L640" s="24"/>
    </row>
    <row r="641" spans="1:12" s="33" customFormat="1" ht="14.25">
      <c r="A641" s="24"/>
      <c r="C641" s="81"/>
      <c r="D641" s="81"/>
      <c r="G641" s="75"/>
      <c r="L641" s="24"/>
    </row>
    <row r="642" spans="1:12" s="33" customFormat="1" ht="14.25">
      <c r="A642" s="24"/>
      <c r="C642" s="81"/>
      <c r="D642" s="81"/>
      <c r="G642" s="75"/>
      <c r="L642" s="24"/>
    </row>
    <row r="643" spans="1:12" s="33" customFormat="1" ht="14.25">
      <c r="A643" s="24"/>
      <c r="C643" s="81"/>
      <c r="D643" s="81"/>
      <c r="G643" s="75"/>
      <c r="L643" s="24"/>
    </row>
    <row r="644" spans="1:12" s="33" customFormat="1" ht="14.25">
      <c r="A644" s="24"/>
      <c r="C644" s="81"/>
      <c r="D644" s="81"/>
      <c r="G644" s="75"/>
      <c r="L644" s="24"/>
    </row>
    <row r="645" spans="1:12" s="33" customFormat="1" ht="14.25">
      <c r="A645" s="24"/>
      <c r="C645" s="81"/>
      <c r="D645" s="81"/>
      <c r="G645" s="75"/>
      <c r="L645" s="24"/>
    </row>
    <row r="646" spans="1:12" s="33" customFormat="1" ht="14.25">
      <c r="A646" s="24"/>
      <c r="C646" s="81"/>
      <c r="D646" s="81"/>
      <c r="G646" s="75"/>
      <c r="L646" s="24"/>
    </row>
    <row r="647" spans="1:12" s="33" customFormat="1" ht="14.25">
      <c r="A647" s="24"/>
      <c r="C647" s="81"/>
      <c r="D647" s="81"/>
      <c r="G647" s="75"/>
      <c r="L647" s="24"/>
    </row>
    <row r="648" spans="1:12" s="33" customFormat="1" ht="14.25">
      <c r="A648" s="24"/>
      <c r="C648" s="81"/>
      <c r="D648" s="81"/>
      <c r="G648" s="75"/>
      <c r="L648" s="24"/>
    </row>
    <row r="649" spans="1:12" s="33" customFormat="1" ht="14.25">
      <c r="A649" s="24"/>
      <c r="C649" s="81"/>
      <c r="D649" s="81"/>
      <c r="G649" s="75"/>
      <c r="L649" s="24"/>
    </row>
    <row r="650" spans="1:12" s="33" customFormat="1" ht="14.25">
      <c r="A650" s="24"/>
      <c r="C650" s="81"/>
      <c r="D650" s="81"/>
      <c r="G650" s="75"/>
      <c r="L650" s="24"/>
    </row>
    <row r="651" spans="1:12" s="33" customFormat="1" ht="14.25">
      <c r="A651" s="24"/>
      <c r="C651" s="81"/>
      <c r="D651" s="81"/>
      <c r="G651" s="75"/>
      <c r="L651" s="24"/>
    </row>
    <row r="652" spans="1:12" s="33" customFormat="1" ht="14.25">
      <c r="A652" s="24"/>
      <c r="C652" s="81"/>
      <c r="D652" s="81"/>
      <c r="G652" s="75"/>
      <c r="L652" s="24"/>
    </row>
    <row r="653" spans="1:12" s="33" customFormat="1" ht="14.25">
      <c r="A653" s="24"/>
      <c r="C653" s="81"/>
      <c r="D653" s="81"/>
      <c r="G653" s="75"/>
      <c r="L653" s="24"/>
    </row>
    <row r="654" spans="1:12" s="33" customFormat="1" ht="14.25">
      <c r="A654" s="24"/>
      <c r="C654" s="81"/>
      <c r="D654" s="81"/>
      <c r="G654" s="75"/>
      <c r="L654" s="24"/>
    </row>
    <row r="655" spans="1:12" s="33" customFormat="1" ht="14.25">
      <c r="A655" s="24"/>
      <c r="C655" s="81"/>
      <c r="D655" s="81"/>
      <c r="G655" s="75"/>
      <c r="L655" s="24"/>
    </row>
    <row r="656" spans="1:12" s="33" customFormat="1" ht="14.25">
      <c r="A656" s="24"/>
      <c r="C656" s="81"/>
      <c r="D656" s="81"/>
      <c r="G656" s="75"/>
      <c r="L656" s="24"/>
    </row>
    <row r="657" spans="1:12" s="33" customFormat="1" ht="14.25">
      <c r="A657" s="24"/>
      <c r="C657" s="81"/>
      <c r="D657" s="81"/>
      <c r="G657" s="75"/>
      <c r="L657" s="24"/>
    </row>
    <row r="658" spans="1:12" s="33" customFormat="1" ht="14.25">
      <c r="A658" s="24"/>
      <c r="C658" s="81"/>
      <c r="D658" s="81"/>
      <c r="G658" s="75"/>
      <c r="L658" s="24"/>
    </row>
    <row r="659" spans="1:12" s="33" customFormat="1" ht="14.25">
      <c r="A659" s="24"/>
      <c r="C659" s="81"/>
      <c r="D659" s="81"/>
      <c r="G659" s="75"/>
      <c r="L659" s="24"/>
    </row>
    <row r="660" spans="1:12" s="33" customFormat="1" ht="14.25">
      <c r="A660" s="24"/>
      <c r="C660" s="81"/>
      <c r="D660" s="81"/>
      <c r="G660" s="75"/>
      <c r="L660" s="24"/>
    </row>
    <row r="661" spans="1:12" s="33" customFormat="1" ht="14.25">
      <c r="A661" s="24"/>
      <c r="C661" s="81"/>
      <c r="D661" s="81"/>
      <c r="G661" s="75"/>
      <c r="L661" s="24"/>
    </row>
    <row r="662" spans="1:12" s="33" customFormat="1" ht="14.25">
      <c r="A662" s="24"/>
      <c r="C662" s="81"/>
      <c r="D662" s="81"/>
      <c r="G662" s="75"/>
      <c r="L662" s="24"/>
    </row>
    <row r="663" spans="1:12" s="33" customFormat="1" ht="14.25">
      <c r="A663" s="24"/>
      <c r="C663" s="81"/>
      <c r="D663" s="81"/>
      <c r="G663" s="75"/>
      <c r="L663" s="24"/>
    </row>
    <row r="664" spans="1:12" s="33" customFormat="1" ht="14.25">
      <c r="A664" s="24"/>
      <c r="C664" s="81"/>
      <c r="D664" s="81"/>
      <c r="G664" s="75"/>
      <c r="L664" s="24"/>
    </row>
    <row r="665" spans="1:12" s="33" customFormat="1" ht="14.25">
      <c r="A665" s="24"/>
      <c r="C665" s="81"/>
      <c r="D665" s="81"/>
      <c r="G665" s="75"/>
      <c r="L665" s="24"/>
    </row>
    <row r="666" spans="1:12" s="33" customFormat="1" ht="14.25">
      <c r="A666" s="24"/>
      <c r="C666" s="81"/>
      <c r="D666" s="81"/>
      <c r="G666" s="75"/>
      <c r="L666" s="24"/>
    </row>
    <row r="667" spans="1:12" s="33" customFormat="1" ht="14.25">
      <c r="A667" s="24"/>
      <c r="C667" s="81"/>
      <c r="D667" s="81"/>
      <c r="G667" s="75"/>
      <c r="L667" s="24"/>
    </row>
    <row r="668" spans="1:12" s="33" customFormat="1" ht="14.25">
      <c r="A668" s="24"/>
      <c r="C668" s="81"/>
      <c r="D668" s="81"/>
      <c r="G668" s="75"/>
      <c r="L668" s="24"/>
    </row>
    <row r="669" spans="1:12" s="33" customFormat="1" ht="14.25">
      <c r="A669" s="24"/>
      <c r="C669" s="81"/>
      <c r="D669" s="81"/>
      <c r="G669" s="75"/>
      <c r="L669" s="24"/>
    </row>
    <row r="670" spans="1:12" s="33" customFormat="1" ht="14.25">
      <c r="A670" s="24"/>
      <c r="C670" s="81"/>
      <c r="D670" s="81"/>
      <c r="G670" s="75"/>
      <c r="L670" s="24"/>
    </row>
    <row r="671" spans="1:12" s="33" customFormat="1" ht="14.25">
      <c r="A671" s="24"/>
      <c r="C671" s="81"/>
      <c r="D671" s="81"/>
      <c r="G671" s="75"/>
      <c r="L671" s="24"/>
    </row>
    <row r="672" spans="1:12" s="33" customFormat="1" ht="14.25">
      <c r="A672" s="24"/>
      <c r="C672" s="81"/>
      <c r="D672" s="81"/>
      <c r="G672" s="75"/>
      <c r="L672" s="24"/>
    </row>
    <row r="673" spans="1:12" s="33" customFormat="1" ht="14.25">
      <c r="A673" s="24"/>
      <c r="C673" s="81"/>
      <c r="D673" s="81"/>
      <c r="G673" s="75"/>
      <c r="L673" s="24"/>
    </row>
    <row r="674" spans="1:12" s="33" customFormat="1" ht="14.25">
      <c r="A674" s="24"/>
      <c r="C674" s="81"/>
      <c r="D674" s="81"/>
      <c r="G674" s="75"/>
      <c r="L674" s="24"/>
    </row>
    <row r="675" spans="1:12" s="33" customFormat="1" ht="14.25">
      <c r="A675" s="24"/>
      <c r="C675" s="81"/>
      <c r="D675" s="81"/>
      <c r="G675" s="75"/>
      <c r="L675" s="24"/>
    </row>
    <row r="676" spans="1:12" s="33" customFormat="1" ht="14.25">
      <c r="A676" s="24"/>
      <c r="C676" s="81"/>
      <c r="D676" s="81"/>
      <c r="G676" s="75"/>
      <c r="L676" s="24"/>
    </row>
    <row r="677" spans="1:12" s="33" customFormat="1" ht="14.25">
      <c r="A677" s="24"/>
      <c r="C677" s="81"/>
      <c r="D677" s="81"/>
      <c r="G677" s="75"/>
      <c r="L677" s="24"/>
    </row>
    <row r="678" spans="1:12" s="33" customFormat="1" ht="14.25">
      <c r="A678" s="24"/>
      <c r="C678" s="81"/>
      <c r="D678" s="81"/>
      <c r="G678" s="75"/>
      <c r="L678" s="24"/>
    </row>
    <row r="679" spans="1:12" s="33" customFormat="1" ht="14.25">
      <c r="A679" s="24"/>
      <c r="C679" s="81"/>
      <c r="D679" s="81"/>
      <c r="G679" s="75"/>
      <c r="L679" s="24"/>
    </row>
    <row r="680" spans="1:12" s="33" customFormat="1" ht="14.25">
      <c r="A680" s="24"/>
      <c r="C680" s="81"/>
      <c r="D680" s="81"/>
      <c r="G680" s="75"/>
      <c r="L680" s="24"/>
    </row>
    <row r="681" spans="1:12" s="33" customFormat="1" ht="14.25">
      <c r="A681" s="24"/>
      <c r="C681" s="81"/>
      <c r="D681" s="81"/>
      <c r="G681" s="75"/>
      <c r="L681" s="24"/>
    </row>
    <row r="682" spans="1:12" s="33" customFormat="1" ht="14.25">
      <c r="A682" s="24"/>
      <c r="C682" s="81"/>
      <c r="D682" s="81"/>
      <c r="G682" s="75"/>
      <c r="L682" s="24"/>
    </row>
    <row r="683" spans="1:12" s="33" customFormat="1" ht="14.25">
      <c r="A683" s="24"/>
      <c r="C683" s="81"/>
      <c r="D683" s="81"/>
      <c r="G683" s="75"/>
      <c r="L683" s="24"/>
    </row>
    <row r="684" spans="1:12" s="33" customFormat="1" ht="14.25">
      <c r="A684" s="24"/>
      <c r="C684" s="81"/>
      <c r="D684" s="81"/>
      <c r="G684" s="75"/>
      <c r="L684" s="24"/>
    </row>
    <row r="685" spans="1:12" s="33" customFormat="1" ht="14.25">
      <c r="A685" s="24"/>
      <c r="C685" s="81"/>
      <c r="D685" s="81"/>
      <c r="G685" s="75"/>
      <c r="L685" s="24"/>
    </row>
    <row r="686" spans="1:12" s="33" customFormat="1" ht="14.25">
      <c r="A686" s="24"/>
      <c r="C686" s="81"/>
      <c r="D686" s="81"/>
      <c r="G686" s="75"/>
      <c r="L686" s="24"/>
    </row>
    <row r="687" spans="1:12" s="33" customFormat="1" ht="14.25">
      <c r="A687" s="24"/>
      <c r="C687" s="81"/>
      <c r="D687" s="81"/>
      <c r="G687" s="75"/>
      <c r="L687" s="24"/>
    </row>
    <row r="688" spans="1:12" s="33" customFormat="1" ht="14.25">
      <c r="A688" s="24"/>
      <c r="C688" s="81"/>
      <c r="D688" s="81"/>
      <c r="G688" s="75"/>
      <c r="L688" s="24"/>
    </row>
    <row r="689" spans="1:12" s="33" customFormat="1" ht="14.25">
      <c r="A689" s="24"/>
      <c r="C689" s="81"/>
      <c r="D689" s="81"/>
      <c r="G689" s="75"/>
      <c r="L689" s="24"/>
    </row>
    <row r="690" spans="1:12" s="33" customFormat="1" ht="14.25">
      <c r="A690" s="24"/>
      <c r="C690" s="81"/>
      <c r="D690" s="81"/>
      <c r="G690" s="75"/>
      <c r="L690" s="24"/>
    </row>
    <row r="691" spans="1:12" s="33" customFormat="1" ht="14.25">
      <c r="A691" s="24"/>
      <c r="C691" s="81"/>
      <c r="D691" s="81"/>
      <c r="G691" s="75"/>
      <c r="L691" s="24"/>
    </row>
    <row r="692" spans="1:12" s="33" customFormat="1" ht="14.25">
      <c r="A692" s="24"/>
      <c r="C692" s="81"/>
      <c r="D692" s="81"/>
      <c r="G692" s="75"/>
      <c r="L692" s="24"/>
    </row>
    <row r="693" spans="1:12" s="33" customFormat="1" ht="14.25">
      <c r="A693" s="24"/>
      <c r="C693" s="81"/>
      <c r="D693" s="81"/>
      <c r="G693" s="75"/>
      <c r="L693" s="24"/>
    </row>
    <row r="694" spans="1:12" s="33" customFormat="1" ht="14.25">
      <c r="A694" s="24"/>
      <c r="C694" s="81"/>
      <c r="D694" s="81"/>
      <c r="G694" s="75"/>
      <c r="L694" s="24"/>
    </row>
    <row r="695" spans="1:12" s="33" customFormat="1" ht="14.25">
      <c r="A695" s="24"/>
      <c r="C695" s="81"/>
      <c r="D695" s="81"/>
      <c r="G695" s="75"/>
      <c r="L695" s="24"/>
    </row>
    <row r="696" spans="1:12" s="33" customFormat="1" ht="14.25">
      <c r="A696" s="24"/>
      <c r="C696" s="81"/>
      <c r="D696" s="81"/>
      <c r="G696" s="75"/>
      <c r="L696" s="24"/>
    </row>
    <row r="697" spans="1:12" s="33" customFormat="1" ht="14.25">
      <c r="A697" s="24"/>
      <c r="C697" s="81"/>
      <c r="D697" s="81"/>
      <c r="G697" s="75"/>
      <c r="L697" s="24"/>
    </row>
    <row r="698" spans="1:12" s="33" customFormat="1" ht="14.25">
      <c r="A698" s="24"/>
      <c r="C698" s="81"/>
      <c r="D698" s="81"/>
      <c r="G698" s="75"/>
      <c r="L698" s="24"/>
    </row>
    <row r="699" spans="1:12" s="33" customFormat="1" ht="14.25">
      <c r="A699" s="24"/>
      <c r="C699" s="81"/>
      <c r="D699" s="81"/>
      <c r="G699" s="75"/>
      <c r="L699" s="24"/>
    </row>
    <row r="700" spans="1:12" s="33" customFormat="1" ht="14.25">
      <c r="A700" s="24"/>
      <c r="C700" s="81"/>
      <c r="D700" s="81"/>
      <c r="G700" s="75"/>
      <c r="L700" s="24"/>
    </row>
    <row r="701" spans="1:12" s="33" customFormat="1" ht="14.25">
      <c r="A701" s="24"/>
      <c r="C701" s="81"/>
      <c r="D701" s="81"/>
      <c r="G701" s="75"/>
      <c r="L701" s="24"/>
    </row>
    <row r="702" spans="1:12" s="33" customFormat="1" ht="14.25">
      <c r="A702" s="24"/>
      <c r="C702" s="81"/>
      <c r="D702" s="81"/>
      <c r="G702" s="75"/>
      <c r="L702" s="24"/>
    </row>
    <row r="703" spans="1:12" s="33" customFormat="1" ht="14.25">
      <c r="A703" s="24"/>
      <c r="C703" s="81"/>
      <c r="D703" s="81"/>
      <c r="G703" s="75"/>
      <c r="L703" s="24"/>
    </row>
    <row r="704" spans="1:12" s="33" customFormat="1" ht="14.25">
      <c r="A704" s="24"/>
      <c r="C704" s="81"/>
      <c r="D704" s="81"/>
      <c r="G704" s="75"/>
      <c r="L704" s="24"/>
    </row>
    <row r="705" spans="1:12" s="33" customFormat="1" ht="14.25">
      <c r="A705" s="24"/>
      <c r="C705" s="81"/>
      <c r="D705" s="81"/>
      <c r="G705" s="75"/>
      <c r="L705" s="24"/>
    </row>
    <row r="706" spans="1:12" s="33" customFormat="1" ht="14.25">
      <c r="A706" s="24"/>
      <c r="C706" s="81"/>
      <c r="D706" s="81"/>
      <c r="G706" s="75"/>
      <c r="L706" s="24"/>
    </row>
    <row r="707" spans="1:12" s="33" customFormat="1" ht="14.25">
      <c r="A707" s="24"/>
      <c r="C707" s="81"/>
      <c r="D707" s="81"/>
      <c r="G707" s="75"/>
      <c r="L707" s="24"/>
    </row>
    <row r="708" spans="1:12" s="33" customFormat="1" ht="14.25">
      <c r="A708" s="24"/>
      <c r="C708" s="81"/>
      <c r="D708" s="81"/>
      <c r="G708" s="75"/>
      <c r="L708" s="24"/>
    </row>
    <row r="709" spans="1:12" s="33" customFormat="1" ht="14.25">
      <c r="A709" s="24"/>
      <c r="C709" s="81"/>
      <c r="D709" s="81"/>
      <c r="G709" s="75"/>
      <c r="L709" s="24"/>
    </row>
    <row r="710" spans="1:12" s="33" customFormat="1" ht="14.25">
      <c r="A710" s="24"/>
      <c r="C710" s="81"/>
      <c r="D710" s="81"/>
      <c r="G710" s="75"/>
      <c r="L710" s="24"/>
    </row>
    <row r="711" spans="1:12" s="33" customFormat="1" ht="14.25">
      <c r="A711" s="24"/>
      <c r="C711" s="81"/>
      <c r="D711" s="81"/>
      <c r="G711" s="75"/>
      <c r="L711" s="24"/>
    </row>
    <row r="712" spans="1:12" s="33" customFormat="1" ht="14.25">
      <c r="A712" s="24"/>
      <c r="C712" s="81"/>
      <c r="D712" s="81"/>
      <c r="G712" s="75"/>
      <c r="L712" s="24"/>
    </row>
    <row r="713" spans="1:12" s="33" customFormat="1" ht="14.25">
      <c r="A713" s="24"/>
      <c r="C713" s="81"/>
      <c r="D713" s="81"/>
      <c r="G713" s="75"/>
      <c r="L713" s="24"/>
    </row>
    <row r="714" spans="1:12" s="33" customFormat="1" ht="14.25">
      <c r="A714" s="24"/>
      <c r="C714" s="81"/>
      <c r="D714" s="81"/>
      <c r="G714" s="75"/>
      <c r="L714" s="24"/>
    </row>
    <row r="715" spans="1:12" s="33" customFormat="1" ht="14.25">
      <c r="A715" s="24"/>
      <c r="C715" s="81"/>
      <c r="D715" s="81"/>
      <c r="G715" s="75"/>
      <c r="L715" s="24"/>
    </row>
    <row r="716" spans="1:12" s="33" customFormat="1" ht="14.25">
      <c r="A716" s="24"/>
      <c r="C716" s="81"/>
      <c r="D716" s="81"/>
      <c r="G716" s="75"/>
      <c r="L716" s="24"/>
    </row>
    <row r="717" spans="1:12" s="33" customFormat="1" ht="14.25">
      <c r="A717" s="24"/>
      <c r="C717" s="81"/>
      <c r="D717" s="81"/>
      <c r="G717" s="75"/>
      <c r="L717" s="24"/>
    </row>
    <row r="718" spans="1:12" s="33" customFormat="1" ht="14.25">
      <c r="A718" s="24"/>
      <c r="C718" s="81"/>
      <c r="D718" s="81"/>
      <c r="G718" s="75"/>
      <c r="L718" s="24"/>
    </row>
    <row r="719" spans="1:12" s="33" customFormat="1" ht="14.25">
      <c r="A719" s="24"/>
      <c r="C719" s="81"/>
      <c r="D719" s="81"/>
      <c r="G719" s="75"/>
      <c r="L719" s="24"/>
    </row>
    <row r="720" spans="1:12" s="33" customFormat="1" ht="14.25">
      <c r="A720" s="24"/>
      <c r="C720" s="81"/>
      <c r="D720" s="81"/>
      <c r="G720" s="75"/>
      <c r="L720" s="24"/>
    </row>
    <row r="721" spans="1:12" s="33" customFormat="1" ht="14.25">
      <c r="A721" s="24"/>
      <c r="C721" s="81"/>
      <c r="D721" s="81"/>
      <c r="G721" s="75"/>
      <c r="L721" s="24"/>
    </row>
    <row r="722" spans="1:12" s="33" customFormat="1" ht="14.25">
      <c r="A722" s="24"/>
      <c r="C722" s="81"/>
      <c r="D722" s="81"/>
      <c r="G722" s="75"/>
      <c r="L722" s="24"/>
    </row>
    <row r="723" spans="1:12" s="33" customFormat="1" ht="14.25">
      <c r="A723" s="24"/>
      <c r="C723" s="81"/>
      <c r="D723" s="81"/>
      <c r="G723" s="75"/>
      <c r="L723" s="24"/>
    </row>
    <row r="724" spans="1:12" s="33" customFormat="1" ht="14.25">
      <c r="A724" s="24"/>
      <c r="C724" s="81"/>
      <c r="D724" s="81"/>
      <c r="G724" s="75"/>
      <c r="L724" s="24"/>
    </row>
    <row r="725" spans="1:12" s="33" customFormat="1" ht="14.25">
      <c r="A725" s="24"/>
      <c r="C725" s="81"/>
      <c r="D725" s="81"/>
      <c r="G725" s="75"/>
      <c r="L725" s="24"/>
    </row>
    <row r="726" spans="1:12" s="33" customFormat="1" ht="14.25">
      <c r="A726" s="24"/>
      <c r="C726" s="81"/>
      <c r="D726" s="81"/>
      <c r="G726" s="75"/>
      <c r="L726" s="24"/>
    </row>
    <row r="727" spans="1:12" s="33" customFormat="1" ht="14.25">
      <c r="A727" s="24"/>
      <c r="C727" s="81"/>
      <c r="D727" s="81"/>
      <c r="G727" s="75"/>
      <c r="L727" s="24"/>
    </row>
    <row r="728" spans="1:12" s="33" customFormat="1" ht="14.25">
      <c r="A728" s="24"/>
      <c r="C728" s="81"/>
      <c r="D728" s="81"/>
      <c r="G728" s="75"/>
      <c r="L728" s="24"/>
    </row>
    <row r="729" spans="1:12" s="33" customFormat="1" ht="14.25">
      <c r="A729" s="24"/>
      <c r="C729" s="81"/>
      <c r="D729" s="81"/>
      <c r="G729" s="75"/>
      <c r="L729" s="24"/>
    </row>
    <row r="730" spans="1:12" s="33" customFormat="1" ht="14.25">
      <c r="A730" s="24"/>
      <c r="C730" s="81"/>
      <c r="D730" s="81"/>
      <c r="G730" s="75"/>
      <c r="L730" s="24"/>
    </row>
    <row r="731" spans="1:12" s="33" customFormat="1" ht="14.25">
      <c r="A731" s="24"/>
      <c r="C731" s="81"/>
      <c r="D731" s="81"/>
      <c r="G731" s="75"/>
      <c r="L731" s="24"/>
    </row>
    <row r="732" spans="1:12" s="33" customFormat="1" ht="14.25">
      <c r="A732" s="24"/>
      <c r="C732" s="81"/>
      <c r="D732" s="81"/>
      <c r="G732" s="75"/>
      <c r="L732" s="24"/>
    </row>
    <row r="733" spans="1:12" s="33" customFormat="1" ht="14.25">
      <c r="A733" s="24"/>
      <c r="C733" s="81"/>
      <c r="D733" s="81"/>
      <c r="G733" s="75"/>
      <c r="L733" s="24"/>
    </row>
    <row r="734" spans="1:12" s="33" customFormat="1" ht="14.25">
      <c r="A734" s="24"/>
      <c r="C734" s="81"/>
      <c r="D734" s="81"/>
      <c r="G734" s="75"/>
      <c r="L734" s="24"/>
    </row>
    <row r="735" spans="1:12" s="33" customFormat="1" ht="14.25">
      <c r="A735" s="24"/>
      <c r="C735" s="81"/>
      <c r="D735" s="81"/>
      <c r="G735" s="75"/>
      <c r="L735" s="24"/>
    </row>
    <row r="736" spans="1:12" s="33" customFormat="1" ht="14.25">
      <c r="A736" s="24"/>
      <c r="C736" s="81"/>
      <c r="D736" s="81"/>
      <c r="G736" s="75"/>
      <c r="L736" s="24"/>
    </row>
    <row r="737" spans="1:12" s="33" customFormat="1" ht="14.25">
      <c r="A737" s="24"/>
      <c r="C737" s="81"/>
      <c r="D737" s="81"/>
      <c r="G737" s="75"/>
      <c r="L737" s="24"/>
    </row>
    <row r="738" spans="1:12" s="33" customFormat="1" ht="14.25">
      <c r="A738" s="24"/>
      <c r="C738" s="81"/>
      <c r="D738" s="81"/>
      <c r="G738" s="75"/>
      <c r="L738" s="24"/>
    </row>
    <row r="739" spans="1:12" s="33" customFormat="1" ht="14.25">
      <c r="A739" s="24"/>
      <c r="C739" s="81"/>
      <c r="D739" s="81"/>
      <c r="G739" s="75"/>
      <c r="L739" s="24"/>
    </row>
    <row r="740" spans="1:12" s="33" customFormat="1" ht="14.25">
      <c r="A740" s="24"/>
      <c r="C740" s="81"/>
      <c r="D740" s="81"/>
      <c r="G740" s="75"/>
      <c r="L740" s="24"/>
    </row>
    <row r="741" spans="1:12" s="33" customFormat="1" ht="14.25">
      <c r="A741" s="24"/>
      <c r="C741" s="81"/>
      <c r="D741" s="81"/>
      <c r="G741" s="75"/>
      <c r="L741" s="24"/>
    </row>
    <row r="742" spans="1:12" s="33" customFormat="1" ht="14.25">
      <c r="A742" s="24"/>
      <c r="C742" s="81"/>
      <c r="D742" s="81"/>
      <c r="G742" s="75"/>
      <c r="L742" s="24"/>
    </row>
    <row r="743" spans="1:12" s="33" customFormat="1" ht="14.25">
      <c r="A743" s="24"/>
      <c r="C743" s="81"/>
      <c r="D743" s="81"/>
      <c r="G743" s="75"/>
      <c r="L743" s="24"/>
    </row>
    <row r="744" spans="1:12" s="33" customFormat="1" ht="14.25">
      <c r="A744" s="24"/>
      <c r="C744" s="81"/>
      <c r="D744" s="81"/>
      <c r="G744" s="75"/>
      <c r="L744" s="24"/>
    </row>
    <row r="745" spans="1:12" s="33" customFormat="1" ht="14.25">
      <c r="A745" s="24"/>
      <c r="C745" s="81"/>
      <c r="D745" s="81"/>
      <c r="G745" s="75"/>
      <c r="L745" s="24"/>
    </row>
    <row r="746" spans="1:12" s="33" customFormat="1" ht="14.25">
      <c r="A746" s="24"/>
      <c r="C746" s="81"/>
      <c r="D746" s="81"/>
      <c r="G746" s="75"/>
      <c r="L746" s="24"/>
    </row>
    <row r="747" spans="1:12" s="33" customFormat="1" ht="14.25">
      <c r="A747" s="24"/>
      <c r="C747" s="81"/>
      <c r="D747" s="81"/>
      <c r="G747" s="75"/>
      <c r="L747" s="24"/>
    </row>
    <row r="748" spans="1:12" s="33" customFormat="1" ht="14.25">
      <c r="A748" s="24"/>
      <c r="C748" s="81"/>
      <c r="D748" s="81"/>
      <c r="G748" s="75"/>
      <c r="L748" s="24"/>
    </row>
    <row r="749" spans="1:12" s="33" customFormat="1" ht="14.25">
      <c r="A749" s="24"/>
      <c r="C749" s="81"/>
      <c r="D749" s="81"/>
      <c r="G749" s="75"/>
      <c r="L749" s="24"/>
    </row>
    <row r="750" spans="1:12" s="33" customFormat="1" ht="14.25">
      <c r="A750" s="24"/>
      <c r="C750" s="81"/>
      <c r="D750" s="81"/>
      <c r="G750" s="75"/>
      <c r="L750" s="24"/>
    </row>
    <row r="751" spans="1:12" s="33" customFormat="1" ht="14.25">
      <c r="A751" s="24"/>
      <c r="C751" s="81"/>
      <c r="D751" s="81"/>
      <c r="G751" s="75"/>
      <c r="L751" s="24"/>
    </row>
    <row r="752" spans="1:12" s="33" customFormat="1" ht="14.25">
      <c r="A752" s="24"/>
      <c r="C752" s="81"/>
      <c r="D752" s="81"/>
      <c r="G752" s="75"/>
      <c r="L752" s="24"/>
    </row>
    <row r="753" spans="1:12" s="33" customFormat="1" ht="14.25">
      <c r="A753" s="24"/>
      <c r="C753" s="81"/>
      <c r="D753" s="81"/>
      <c r="G753" s="75"/>
      <c r="L753" s="24"/>
    </row>
    <row r="754" spans="1:12" s="33" customFormat="1" ht="14.25">
      <c r="A754" s="24"/>
      <c r="C754" s="81"/>
      <c r="D754" s="81"/>
      <c r="G754" s="75"/>
      <c r="L754" s="24"/>
    </row>
    <row r="755" spans="1:12" s="33" customFormat="1" ht="14.25">
      <c r="A755" s="24"/>
      <c r="C755" s="81"/>
      <c r="D755" s="81"/>
      <c r="G755" s="75"/>
      <c r="L755" s="24"/>
    </row>
    <row r="756" spans="1:12" s="33" customFormat="1" ht="14.25">
      <c r="A756" s="24"/>
      <c r="C756" s="81"/>
      <c r="D756" s="81"/>
      <c r="G756" s="75"/>
      <c r="L756" s="24"/>
    </row>
    <row r="757" spans="1:12" s="33" customFormat="1" ht="14.25">
      <c r="A757" s="24"/>
      <c r="C757" s="81"/>
      <c r="D757" s="81"/>
      <c r="G757" s="75"/>
      <c r="L757" s="24"/>
    </row>
    <row r="758" spans="1:12" s="33" customFormat="1" ht="14.25">
      <c r="A758" s="24"/>
      <c r="C758" s="81"/>
      <c r="D758" s="81"/>
      <c r="G758" s="75"/>
      <c r="L758" s="24"/>
    </row>
    <row r="759" spans="1:12" s="33" customFormat="1" ht="14.25">
      <c r="A759" s="24"/>
      <c r="C759" s="81"/>
      <c r="D759" s="81"/>
      <c r="G759" s="75"/>
      <c r="L759" s="24"/>
    </row>
    <row r="760" spans="1:12" s="33" customFormat="1" ht="14.25">
      <c r="A760" s="24"/>
      <c r="C760" s="81"/>
      <c r="D760" s="81"/>
      <c r="G760" s="75"/>
      <c r="L760" s="24"/>
    </row>
    <row r="761" spans="1:12" s="33" customFormat="1" ht="14.25">
      <c r="A761" s="24"/>
      <c r="C761" s="81"/>
      <c r="D761" s="81"/>
      <c r="G761" s="75"/>
      <c r="L761" s="24"/>
    </row>
    <row r="762" spans="1:12" s="33" customFormat="1" ht="14.25">
      <c r="A762" s="24"/>
      <c r="C762" s="81"/>
      <c r="D762" s="81"/>
      <c r="G762" s="75"/>
      <c r="L762" s="24"/>
    </row>
    <row r="763" spans="1:12" s="33" customFormat="1" ht="14.25">
      <c r="A763" s="24"/>
      <c r="C763" s="81"/>
      <c r="D763" s="81"/>
      <c r="G763" s="75"/>
      <c r="L763" s="24"/>
    </row>
    <row r="764" spans="1:12" s="33" customFormat="1" ht="14.25">
      <c r="A764" s="24"/>
      <c r="C764" s="81"/>
      <c r="D764" s="81"/>
      <c r="G764" s="75"/>
      <c r="L764" s="24"/>
    </row>
    <row r="765" spans="1:12" s="33" customFormat="1" ht="14.25">
      <c r="A765" s="24"/>
      <c r="C765" s="81"/>
      <c r="D765" s="81"/>
      <c r="G765" s="75"/>
      <c r="L765" s="24"/>
    </row>
    <row r="766" spans="1:12" s="33" customFormat="1" ht="14.25">
      <c r="A766" s="24"/>
      <c r="C766" s="81"/>
      <c r="D766" s="81"/>
      <c r="G766" s="75"/>
      <c r="L766" s="24"/>
    </row>
    <row r="767" spans="1:12" s="33" customFormat="1" ht="14.25">
      <c r="A767" s="24"/>
      <c r="C767" s="81"/>
      <c r="D767" s="81"/>
      <c r="G767" s="75"/>
      <c r="L767" s="24"/>
    </row>
    <row r="768" spans="1:12" s="33" customFormat="1" ht="14.25">
      <c r="A768" s="24"/>
      <c r="C768" s="81"/>
      <c r="D768" s="81"/>
      <c r="G768" s="75"/>
      <c r="L768" s="24"/>
    </row>
    <row r="769" spans="1:12" s="33" customFormat="1" ht="14.25">
      <c r="A769" s="24"/>
      <c r="C769" s="81"/>
      <c r="D769" s="81"/>
      <c r="G769" s="75"/>
      <c r="L769" s="24"/>
    </row>
    <row r="770" spans="1:12" s="33" customFormat="1" ht="14.25">
      <c r="A770" s="24"/>
      <c r="C770" s="81"/>
      <c r="D770" s="81"/>
      <c r="G770" s="75"/>
      <c r="L770" s="24"/>
    </row>
    <row r="771" spans="1:12" s="33" customFormat="1" ht="14.25">
      <c r="A771" s="24"/>
      <c r="C771" s="81"/>
      <c r="D771" s="81"/>
      <c r="G771" s="75"/>
      <c r="L771" s="24"/>
    </row>
    <row r="772" spans="1:12" s="33" customFormat="1" ht="14.25">
      <c r="A772" s="24"/>
      <c r="C772" s="81"/>
      <c r="D772" s="81"/>
      <c r="G772" s="75"/>
      <c r="L772" s="24"/>
    </row>
    <row r="773" spans="1:12" s="33" customFormat="1" ht="14.25">
      <c r="A773" s="24"/>
      <c r="C773" s="81"/>
      <c r="D773" s="81"/>
      <c r="G773" s="75"/>
      <c r="L773" s="24"/>
    </row>
    <row r="774" spans="1:12" s="33" customFormat="1" ht="14.25">
      <c r="A774" s="24"/>
      <c r="C774" s="81"/>
      <c r="D774" s="81"/>
      <c r="G774" s="75"/>
      <c r="L774" s="24"/>
    </row>
    <row r="775" spans="1:12" s="33" customFormat="1" ht="14.25">
      <c r="A775" s="24"/>
      <c r="C775" s="81"/>
      <c r="D775" s="81"/>
      <c r="G775" s="75"/>
      <c r="L775" s="24"/>
    </row>
    <row r="776" spans="1:12" s="33" customFormat="1" ht="14.25">
      <c r="A776" s="24"/>
      <c r="C776" s="81"/>
      <c r="D776" s="81"/>
      <c r="G776" s="75"/>
      <c r="L776" s="24"/>
    </row>
    <row r="777" spans="1:12" s="33" customFormat="1" ht="14.25">
      <c r="A777" s="24"/>
      <c r="C777" s="81"/>
      <c r="D777" s="81"/>
      <c r="G777" s="75"/>
      <c r="L777" s="24"/>
    </row>
    <row r="778" spans="1:12" s="33" customFormat="1" ht="14.25">
      <c r="A778" s="24"/>
      <c r="C778" s="81"/>
      <c r="D778" s="81"/>
      <c r="G778" s="75"/>
      <c r="L778" s="24"/>
    </row>
    <row r="779" spans="1:12" s="33" customFormat="1" ht="14.25">
      <c r="A779" s="24"/>
      <c r="C779" s="81"/>
      <c r="D779" s="81"/>
      <c r="G779" s="75"/>
      <c r="L779" s="24"/>
    </row>
    <row r="780" spans="1:12" s="33" customFormat="1" ht="14.25">
      <c r="A780" s="24"/>
      <c r="C780" s="81"/>
      <c r="D780" s="81"/>
      <c r="G780" s="75"/>
      <c r="L780" s="24"/>
    </row>
    <row r="781" spans="1:12" s="33" customFormat="1" ht="14.25">
      <c r="A781" s="24"/>
      <c r="C781" s="81"/>
      <c r="D781" s="81"/>
      <c r="G781" s="75"/>
      <c r="L781" s="24"/>
    </row>
    <row r="782" spans="1:12" s="33" customFormat="1" ht="14.25">
      <c r="A782" s="24"/>
      <c r="C782" s="81"/>
      <c r="D782" s="81"/>
      <c r="G782" s="75"/>
      <c r="L782" s="24"/>
    </row>
    <row r="783" spans="1:12" s="33" customFormat="1" ht="14.25">
      <c r="A783" s="24"/>
      <c r="C783" s="81"/>
      <c r="D783" s="81"/>
      <c r="G783" s="75"/>
      <c r="L783" s="24"/>
    </row>
    <row r="784" spans="1:12" s="33" customFormat="1" ht="14.25">
      <c r="A784" s="24"/>
      <c r="C784" s="81"/>
      <c r="D784" s="81"/>
      <c r="G784" s="75"/>
      <c r="L784" s="24"/>
    </row>
    <row r="785" spans="1:12" s="33" customFormat="1" ht="14.25">
      <c r="A785" s="24"/>
      <c r="C785" s="81"/>
      <c r="D785" s="81"/>
      <c r="G785" s="75"/>
      <c r="L785" s="24"/>
    </row>
    <row r="786" spans="1:12" s="33" customFormat="1" ht="14.25">
      <c r="A786" s="24"/>
      <c r="C786" s="81"/>
      <c r="D786" s="81"/>
      <c r="G786" s="75"/>
      <c r="L786" s="24"/>
    </row>
    <row r="787" spans="1:12" s="33" customFormat="1" ht="14.25">
      <c r="A787" s="24"/>
      <c r="C787" s="81"/>
      <c r="D787" s="81"/>
      <c r="G787" s="75"/>
      <c r="L787" s="24"/>
    </row>
    <row r="788" spans="1:12" s="33" customFormat="1" ht="14.25">
      <c r="A788" s="24"/>
      <c r="C788" s="81"/>
      <c r="D788" s="81"/>
      <c r="G788" s="75"/>
      <c r="L788" s="24"/>
    </row>
    <row r="789" spans="1:12" s="33" customFormat="1" ht="14.25">
      <c r="A789" s="24"/>
      <c r="C789" s="81"/>
      <c r="D789" s="81"/>
      <c r="G789" s="75"/>
      <c r="L789" s="24"/>
    </row>
    <row r="790" spans="1:12" s="33" customFormat="1" ht="14.25">
      <c r="A790" s="24"/>
      <c r="C790" s="81"/>
      <c r="D790" s="81"/>
      <c r="G790" s="75"/>
      <c r="L790" s="24"/>
    </row>
    <row r="791" spans="1:12" s="33" customFormat="1" ht="14.25">
      <c r="A791" s="24"/>
      <c r="C791" s="81"/>
      <c r="D791" s="81"/>
      <c r="G791" s="75"/>
      <c r="L791" s="24"/>
    </row>
    <row r="792" spans="1:12" s="33" customFormat="1" ht="14.25">
      <c r="A792" s="24"/>
      <c r="C792" s="81"/>
      <c r="D792" s="81"/>
      <c r="G792" s="75"/>
      <c r="L792" s="24"/>
    </row>
    <row r="793" spans="1:12" s="33" customFormat="1" ht="14.25">
      <c r="A793" s="24"/>
      <c r="C793" s="81"/>
      <c r="D793" s="81"/>
      <c r="G793" s="75"/>
      <c r="L793" s="24"/>
    </row>
    <row r="794" spans="1:12" s="33" customFormat="1" ht="14.25">
      <c r="A794" s="24"/>
      <c r="C794" s="81"/>
      <c r="D794" s="81"/>
      <c r="G794" s="75"/>
      <c r="L794" s="24"/>
    </row>
    <row r="795" spans="1:12" s="33" customFormat="1" ht="14.25">
      <c r="A795" s="24"/>
      <c r="C795" s="81"/>
      <c r="D795" s="81"/>
      <c r="G795" s="75"/>
      <c r="L795" s="24"/>
    </row>
    <row r="796" spans="1:12" s="33" customFormat="1" ht="14.25">
      <c r="A796" s="24"/>
      <c r="C796" s="81"/>
      <c r="D796" s="81"/>
      <c r="G796" s="75"/>
      <c r="L796" s="24"/>
    </row>
    <row r="797" spans="1:12" s="33" customFormat="1" ht="14.25">
      <c r="A797" s="24"/>
      <c r="C797" s="81"/>
      <c r="D797" s="81"/>
      <c r="G797" s="75"/>
      <c r="L797" s="24"/>
    </row>
    <row r="798" spans="1:12" s="33" customFormat="1" ht="14.25">
      <c r="A798" s="24"/>
      <c r="C798" s="81"/>
      <c r="D798" s="81"/>
      <c r="G798" s="75"/>
      <c r="L798" s="24"/>
    </row>
    <row r="799" spans="1:12" s="33" customFormat="1" ht="14.25">
      <c r="A799" s="24"/>
      <c r="C799" s="81"/>
      <c r="D799" s="81"/>
      <c r="G799" s="75"/>
      <c r="L799" s="24"/>
    </row>
    <row r="800" spans="1:12" s="33" customFormat="1" ht="14.25">
      <c r="A800" s="24"/>
      <c r="C800" s="81"/>
      <c r="D800" s="81"/>
      <c r="G800" s="75"/>
      <c r="L800" s="24"/>
    </row>
    <row r="801" spans="1:12" s="33" customFormat="1" ht="14.25">
      <c r="A801" s="24"/>
      <c r="C801" s="81"/>
      <c r="D801" s="81"/>
      <c r="G801" s="75"/>
      <c r="L801" s="24"/>
    </row>
    <row r="802" spans="1:12" s="33" customFormat="1" ht="14.25">
      <c r="A802" s="24"/>
      <c r="C802" s="81"/>
      <c r="D802" s="81"/>
      <c r="G802" s="75"/>
      <c r="L802" s="24"/>
    </row>
    <row r="803" spans="1:12" s="33" customFormat="1" ht="14.25">
      <c r="A803" s="24"/>
      <c r="C803" s="81"/>
      <c r="D803" s="81"/>
      <c r="G803" s="75"/>
      <c r="L803" s="24"/>
    </row>
    <row r="804" spans="1:12" s="33" customFormat="1" ht="14.25">
      <c r="A804" s="24"/>
      <c r="C804" s="81"/>
      <c r="D804" s="81"/>
      <c r="G804" s="75"/>
      <c r="L804" s="24"/>
    </row>
    <row r="805" spans="1:12" s="33" customFormat="1" ht="14.25">
      <c r="A805" s="24"/>
      <c r="C805" s="81"/>
      <c r="D805" s="81"/>
      <c r="G805" s="75"/>
      <c r="L805" s="24"/>
    </row>
    <row r="806" spans="1:12" s="33" customFormat="1" ht="14.25">
      <c r="A806" s="24"/>
      <c r="C806" s="81"/>
      <c r="D806" s="81"/>
      <c r="G806" s="75"/>
      <c r="L806" s="24"/>
    </row>
    <row r="807" spans="1:12" s="33" customFormat="1" ht="14.25">
      <c r="A807" s="24"/>
      <c r="C807" s="81"/>
      <c r="D807" s="81"/>
      <c r="G807" s="75"/>
      <c r="L807" s="24"/>
    </row>
    <row r="808" spans="1:12" s="33" customFormat="1" ht="14.25">
      <c r="A808" s="24"/>
      <c r="C808" s="81"/>
      <c r="D808" s="81"/>
      <c r="G808" s="75"/>
      <c r="L808" s="24"/>
    </row>
    <row r="809" spans="1:12" s="33" customFormat="1" ht="14.25">
      <c r="A809" s="24"/>
      <c r="C809" s="81"/>
      <c r="D809" s="81"/>
      <c r="G809" s="75"/>
      <c r="L809" s="24"/>
    </row>
    <row r="810" spans="1:12" s="33" customFormat="1" ht="14.25">
      <c r="A810" s="24"/>
      <c r="C810" s="81"/>
      <c r="D810" s="81"/>
      <c r="G810" s="75"/>
      <c r="L810" s="24"/>
    </row>
    <row r="811" spans="1:12" s="33" customFormat="1" ht="14.25">
      <c r="A811" s="24"/>
      <c r="C811" s="81"/>
      <c r="D811" s="81"/>
      <c r="G811" s="75"/>
      <c r="L811" s="24"/>
    </row>
    <row r="812" spans="1:12" s="33" customFormat="1" ht="14.25">
      <c r="A812" s="24"/>
      <c r="C812" s="81"/>
      <c r="D812" s="81"/>
      <c r="G812" s="75"/>
      <c r="L812" s="24"/>
    </row>
    <row r="813" spans="1:12" s="33" customFormat="1" ht="14.25">
      <c r="A813" s="24"/>
      <c r="C813" s="81"/>
      <c r="D813" s="81"/>
      <c r="G813" s="75"/>
      <c r="L813" s="24"/>
    </row>
    <row r="814" spans="1:12" s="33" customFormat="1" ht="14.25">
      <c r="A814" s="24"/>
      <c r="C814" s="81"/>
      <c r="D814" s="81"/>
      <c r="G814" s="75"/>
      <c r="L814" s="24"/>
    </row>
    <row r="815" spans="1:12" s="33" customFormat="1" ht="14.25">
      <c r="A815" s="24"/>
      <c r="C815" s="81"/>
      <c r="D815" s="81"/>
      <c r="G815" s="75"/>
      <c r="L815" s="24"/>
    </row>
    <row r="816" spans="1:12" s="33" customFormat="1" ht="14.25">
      <c r="A816" s="24"/>
      <c r="C816" s="81"/>
      <c r="D816" s="81"/>
      <c r="G816" s="75"/>
      <c r="L816" s="24"/>
    </row>
    <row r="817" spans="1:12" s="33" customFormat="1" ht="14.25">
      <c r="A817" s="24"/>
      <c r="C817" s="81"/>
      <c r="D817" s="81"/>
      <c r="G817" s="75"/>
      <c r="L817" s="24"/>
    </row>
    <row r="818" spans="1:12" s="33" customFormat="1" ht="14.25">
      <c r="A818" s="24"/>
      <c r="C818" s="81"/>
      <c r="D818" s="81"/>
      <c r="G818" s="75"/>
      <c r="L818" s="24"/>
    </row>
    <row r="819" spans="1:12" s="33" customFormat="1" ht="14.25">
      <c r="A819" s="24"/>
      <c r="C819" s="81"/>
      <c r="D819" s="81"/>
      <c r="G819" s="75"/>
      <c r="L819" s="24"/>
    </row>
    <row r="820" spans="1:12" s="33" customFormat="1" ht="14.25">
      <c r="A820" s="24"/>
      <c r="C820" s="81"/>
      <c r="D820" s="81"/>
      <c r="G820" s="75"/>
      <c r="L820" s="24"/>
    </row>
    <row r="821" spans="1:12" s="33" customFormat="1" ht="14.25">
      <c r="A821" s="24"/>
      <c r="C821" s="81"/>
      <c r="D821" s="81"/>
      <c r="G821" s="75"/>
      <c r="L821" s="24"/>
    </row>
    <row r="822" spans="1:12" s="33" customFormat="1" ht="14.25">
      <c r="A822" s="24"/>
      <c r="C822" s="81"/>
      <c r="D822" s="81"/>
      <c r="G822" s="75"/>
      <c r="L822" s="24"/>
    </row>
    <row r="823" spans="1:12" s="33" customFormat="1" ht="14.25">
      <c r="A823" s="24"/>
      <c r="C823" s="81"/>
      <c r="D823" s="81"/>
      <c r="G823" s="75"/>
      <c r="L823" s="24"/>
    </row>
    <row r="824" spans="1:12" s="33" customFormat="1" ht="14.25">
      <c r="A824" s="24"/>
      <c r="C824" s="81"/>
      <c r="D824" s="81"/>
      <c r="G824" s="75"/>
      <c r="L824" s="24"/>
    </row>
    <row r="825" spans="1:12" s="33" customFormat="1" ht="14.25">
      <c r="A825" s="24"/>
      <c r="C825" s="81"/>
      <c r="D825" s="81"/>
      <c r="G825" s="75"/>
      <c r="L825" s="24"/>
    </row>
    <row r="826" spans="1:12" s="33" customFormat="1" ht="14.25">
      <c r="A826" s="24"/>
      <c r="C826" s="81"/>
      <c r="D826" s="81"/>
      <c r="G826" s="75"/>
      <c r="L826" s="24"/>
    </row>
    <row r="827" spans="1:12" s="33" customFormat="1" ht="14.25">
      <c r="A827" s="24"/>
      <c r="C827" s="81"/>
      <c r="D827" s="81"/>
      <c r="G827" s="75"/>
      <c r="L827" s="24"/>
    </row>
    <row r="828" spans="1:12" s="33" customFormat="1" ht="14.25">
      <c r="A828" s="24"/>
      <c r="C828" s="81"/>
      <c r="D828" s="81"/>
      <c r="G828" s="75"/>
      <c r="L828" s="24"/>
    </row>
    <row r="829" spans="1:12" s="33" customFormat="1" ht="14.25">
      <c r="A829" s="24"/>
      <c r="C829" s="81"/>
      <c r="D829" s="81"/>
      <c r="G829" s="75"/>
      <c r="L829" s="24"/>
    </row>
    <row r="830" spans="1:12" s="33" customFormat="1" ht="14.25">
      <c r="A830" s="24"/>
      <c r="C830" s="81"/>
      <c r="D830" s="81"/>
      <c r="G830" s="75"/>
      <c r="L830" s="24"/>
    </row>
    <row r="831" spans="1:12" s="33" customFormat="1" ht="14.25">
      <c r="A831" s="24"/>
      <c r="C831" s="81"/>
      <c r="D831" s="81"/>
      <c r="G831" s="75"/>
      <c r="L831" s="24"/>
    </row>
    <row r="832" spans="1:12" s="33" customFormat="1" ht="14.25">
      <c r="A832" s="24"/>
      <c r="C832" s="81"/>
      <c r="D832" s="81"/>
      <c r="G832" s="75"/>
      <c r="L832" s="24"/>
    </row>
    <row r="833" spans="1:12" s="33" customFormat="1" ht="14.25">
      <c r="A833" s="24"/>
      <c r="C833" s="81"/>
      <c r="D833" s="81"/>
      <c r="G833" s="75"/>
      <c r="L833" s="24"/>
    </row>
    <row r="834" spans="1:12" s="33" customFormat="1" ht="14.25">
      <c r="A834" s="24"/>
      <c r="C834" s="81"/>
      <c r="D834" s="81"/>
      <c r="G834" s="75"/>
      <c r="L834" s="24"/>
    </row>
    <row r="835" spans="1:12" s="33" customFormat="1" ht="14.25">
      <c r="A835" s="24"/>
      <c r="C835" s="81"/>
      <c r="D835" s="81"/>
      <c r="G835" s="75"/>
      <c r="L835" s="24"/>
    </row>
    <row r="836" spans="1:12" s="33" customFormat="1" ht="14.25">
      <c r="A836" s="24"/>
      <c r="C836" s="81"/>
      <c r="D836" s="81"/>
      <c r="G836" s="75"/>
      <c r="L836" s="24"/>
    </row>
    <row r="837" spans="1:12" s="33" customFormat="1" ht="14.25">
      <c r="A837" s="24"/>
      <c r="C837" s="81"/>
      <c r="D837" s="81"/>
      <c r="G837" s="75"/>
      <c r="L837" s="24"/>
    </row>
    <row r="838" spans="1:12" s="33" customFormat="1" ht="14.25">
      <c r="A838" s="24"/>
      <c r="C838" s="81"/>
      <c r="D838" s="81"/>
      <c r="G838" s="75"/>
      <c r="L838" s="24"/>
    </row>
    <row r="839" spans="1:12" s="33" customFormat="1" ht="14.25">
      <c r="A839" s="24"/>
      <c r="C839" s="81"/>
      <c r="D839" s="81"/>
      <c r="G839" s="75"/>
      <c r="L839" s="24"/>
    </row>
    <row r="840" spans="1:12" s="33" customFormat="1" ht="14.25">
      <c r="A840" s="24"/>
      <c r="C840" s="81"/>
      <c r="D840" s="81"/>
      <c r="G840" s="75"/>
      <c r="L840" s="24"/>
    </row>
    <row r="841" spans="1:12" s="33" customFormat="1" ht="14.25">
      <c r="A841" s="24"/>
      <c r="C841" s="81"/>
      <c r="D841" s="81"/>
      <c r="G841" s="75"/>
      <c r="L841" s="24"/>
    </row>
    <row r="842" spans="1:12" s="33" customFormat="1" ht="14.25">
      <c r="A842" s="24"/>
      <c r="C842" s="81"/>
      <c r="D842" s="81"/>
      <c r="G842" s="75"/>
      <c r="L842" s="24"/>
    </row>
    <row r="843" spans="1:12" s="33" customFormat="1" ht="14.25">
      <c r="A843" s="24"/>
      <c r="C843" s="81"/>
      <c r="D843" s="81"/>
      <c r="G843" s="75"/>
      <c r="L843" s="24"/>
    </row>
    <row r="844" spans="1:12" s="33" customFormat="1" ht="14.25">
      <c r="A844" s="24"/>
      <c r="C844" s="81"/>
      <c r="D844" s="81"/>
      <c r="G844" s="75"/>
      <c r="L844" s="24"/>
    </row>
    <row r="845" spans="1:12" s="33" customFormat="1" ht="14.25">
      <c r="A845" s="24"/>
      <c r="C845" s="81"/>
      <c r="D845" s="81"/>
      <c r="G845" s="75"/>
      <c r="L845" s="24"/>
    </row>
    <row r="846" spans="1:12" s="33" customFormat="1" ht="14.25">
      <c r="A846" s="24"/>
      <c r="C846" s="81"/>
      <c r="D846" s="81"/>
      <c r="G846" s="75"/>
      <c r="L846" s="24"/>
    </row>
    <row r="847" spans="1:12" s="33" customFormat="1" ht="14.25">
      <c r="A847" s="24"/>
      <c r="C847" s="81"/>
      <c r="D847" s="81"/>
      <c r="G847" s="75"/>
      <c r="L847" s="24"/>
    </row>
    <row r="848" spans="1:12" s="33" customFormat="1" ht="14.25">
      <c r="A848" s="24"/>
      <c r="C848" s="81"/>
      <c r="D848" s="81"/>
      <c r="G848" s="75"/>
      <c r="L848" s="24"/>
    </row>
    <row r="849" spans="1:12" s="33" customFormat="1" ht="14.25">
      <c r="A849" s="24"/>
      <c r="C849" s="81"/>
      <c r="D849" s="81"/>
      <c r="G849" s="75"/>
      <c r="L849" s="24"/>
    </row>
    <row r="850" spans="1:12" s="33" customFormat="1" ht="14.25">
      <c r="A850" s="24"/>
      <c r="C850" s="81"/>
      <c r="D850" s="81"/>
      <c r="G850" s="75"/>
      <c r="L850" s="24"/>
    </row>
    <row r="851" spans="1:12" s="33" customFormat="1" ht="14.25">
      <c r="A851" s="24"/>
      <c r="C851" s="81"/>
      <c r="D851" s="81"/>
      <c r="G851" s="75"/>
      <c r="L851" s="24"/>
    </row>
    <row r="852" spans="1:12" s="33" customFormat="1" ht="14.25">
      <c r="A852" s="24"/>
      <c r="C852" s="81"/>
      <c r="D852" s="81"/>
      <c r="G852" s="75"/>
      <c r="L852" s="24"/>
    </row>
    <row r="853" spans="1:12" s="33" customFormat="1" ht="14.25">
      <c r="A853" s="24"/>
      <c r="C853" s="81"/>
      <c r="D853" s="81"/>
      <c r="G853" s="75"/>
      <c r="L853" s="24"/>
    </row>
    <row r="854" spans="1:12" s="33" customFormat="1" ht="14.25">
      <c r="A854" s="24"/>
      <c r="C854" s="81"/>
      <c r="D854" s="81"/>
      <c r="G854" s="75"/>
      <c r="L854" s="24"/>
    </row>
    <row r="855" spans="1:12" s="33" customFormat="1" ht="14.25">
      <c r="A855" s="24"/>
      <c r="C855" s="81"/>
      <c r="D855" s="81"/>
      <c r="G855" s="75"/>
      <c r="L855" s="24"/>
    </row>
    <row r="856" spans="1:12" s="33" customFormat="1" ht="14.25">
      <c r="A856" s="24"/>
      <c r="C856" s="81"/>
      <c r="D856" s="81"/>
      <c r="G856" s="75"/>
      <c r="L856" s="24"/>
    </row>
    <row r="857" spans="1:12" s="33" customFormat="1" ht="14.25">
      <c r="A857" s="24"/>
      <c r="C857" s="81"/>
      <c r="D857" s="81"/>
      <c r="G857" s="75"/>
      <c r="L857" s="24"/>
    </row>
    <row r="858" spans="1:12" s="33" customFormat="1" ht="14.25">
      <c r="A858" s="24"/>
      <c r="C858" s="81"/>
      <c r="D858" s="81"/>
      <c r="G858" s="75"/>
      <c r="L858" s="24"/>
    </row>
    <row r="859" spans="1:12" s="33" customFormat="1" ht="14.25">
      <c r="A859" s="24"/>
      <c r="C859" s="81"/>
      <c r="D859" s="81"/>
      <c r="G859" s="75"/>
      <c r="L859" s="24"/>
    </row>
    <row r="860" spans="1:12" s="33" customFormat="1" ht="14.25">
      <c r="A860" s="24"/>
      <c r="C860" s="81"/>
      <c r="D860" s="81"/>
      <c r="G860" s="75"/>
      <c r="L860" s="24"/>
    </row>
    <row r="861" spans="1:12" s="33" customFormat="1" ht="14.25">
      <c r="A861" s="24"/>
      <c r="C861" s="81"/>
      <c r="D861" s="81"/>
      <c r="G861" s="75"/>
      <c r="L861" s="24"/>
    </row>
    <row r="862" spans="1:12" s="33" customFormat="1" ht="14.25">
      <c r="A862" s="24"/>
      <c r="C862" s="81"/>
      <c r="D862" s="81"/>
      <c r="G862" s="75"/>
      <c r="L862" s="24"/>
    </row>
    <row r="863" spans="1:12" s="33" customFormat="1" ht="14.25">
      <c r="A863" s="24"/>
      <c r="C863" s="81"/>
      <c r="D863" s="81"/>
      <c r="G863" s="75"/>
      <c r="L863" s="24"/>
    </row>
    <row r="864" spans="1:12" s="33" customFormat="1" ht="14.25">
      <c r="A864" s="24"/>
      <c r="C864" s="81"/>
      <c r="D864" s="81"/>
      <c r="G864" s="75"/>
      <c r="L864" s="24"/>
    </row>
    <row r="865" spans="1:12" s="33" customFormat="1" ht="14.25">
      <c r="A865" s="24"/>
      <c r="C865" s="81"/>
      <c r="D865" s="81"/>
      <c r="G865" s="75"/>
      <c r="L865" s="24"/>
    </row>
    <row r="866" spans="1:12" s="33" customFormat="1" ht="14.25">
      <c r="A866" s="24"/>
      <c r="C866" s="81"/>
      <c r="D866" s="81"/>
      <c r="G866" s="75"/>
      <c r="L866" s="24"/>
    </row>
    <row r="867" spans="1:12" s="33" customFormat="1" ht="14.25">
      <c r="A867" s="24"/>
      <c r="C867" s="81"/>
      <c r="D867" s="81"/>
      <c r="G867" s="75"/>
      <c r="L867" s="24"/>
    </row>
    <row r="868" spans="1:12" s="33" customFormat="1" ht="14.25">
      <c r="A868" s="24"/>
      <c r="C868" s="81"/>
      <c r="D868" s="81"/>
      <c r="G868" s="75"/>
      <c r="L868" s="24"/>
    </row>
    <row r="869" spans="1:12" s="33" customFormat="1" ht="14.25">
      <c r="A869" s="24"/>
      <c r="C869" s="81"/>
      <c r="D869" s="81"/>
      <c r="G869" s="75"/>
      <c r="L869" s="24"/>
    </row>
    <row r="870" spans="1:12" s="33" customFormat="1" ht="14.25">
      <c r="A870" s="24"/>
      <c r="C870" s="81"/>
      <c r="D870" s="81"/>
      <c r="G870" s="75"/>
      <c r="L870" s="24"/>
    </row>
    <row r="871" spans="1:12" s="33" customFormat="1" ht="14.25">
      <c r="A871" s="24"/>
      <c r="C871" s="81"/>
      <c r="D871" s="81"/>
      <c r="G871" s="75"/>
      <c r="L871" s="24"/>
    </row>
    <row r="872" spans="1:12" s="33" customFormat="1" ht="14.25">
      <c r="A872" s="24"/>
      <c r="C872" s="81"/>
      <c r="D872" s="81"/>
      <c r="G872" s="75"/>
      <c r="L872" s="24"/>
    </row>
    <row r="873" spans="1:12" s="33" customFormat="1" ht="14.25">
      <c r="A873" s="24"/>
      <c r="C873" s="81"/>
      <c r="D873" s="81"/>
      <c r="G873" s="75"/>
      <c r="L873" s="24"/>
    </row>
    <row r="874" spans="1:12" s="33" customFormat="1" ht="14.25">
      <c r="A874" s="24"/>
      <c r="C874" s="81"/>
      <c r="D874" s="81"/>
      <c r="G874" s="75"/>
      <c r="L874" s="24"/>
    </row>
    <row r="875" spans="1:12" s="33" customFormat="1" ht="14.25">
      <c r="A875" s="24"/>
      <c r="C875" s="81"/>
      <c r="D875" s="81"/>
      <c r="G875" s="75"/>
      <c r="L875" s="24"/>
    </row>
    <row r="876" spans="1:12" s="33" customFormat="1" ht="14.25">
      <c r="A876" s="24"/>
      <c r="C876" s="81"/>
      <c r="D876" s="81"/>
      <c r="G876" s="75"/>
      <c r="L876" s="24"/>
    </row>
    <row r="877" spans="1:12" s="33" customFormat="1" ht="14.25">
      <c r="A877" s="24"/>
      <c r="C877" s="81"/>
      <c r="D877" s="81"/>
      <c r="G877" s="75"/>
      <c r="L877" s="24"/>
    </row>
    <row r="878" spans="1:12" s="33" customFormat="1" ht="14.25">
      <c r="A878" s="24"/>
      <c r="C878" s="81"/>
      <c r="D878" s="81"/>
      <c r="G878" s="75"/>
      <c r="L878" s="24"/>
    </row>
    <row r="879" spans="1:12" s="33" customFormat="1" ht="14.25">
      <c r="A879" s="24"/>
      <c r="C879" s="81"/>
      <c r="D879" s="81"/>
      <c r="G879" s="75"/>
      <c r="L879" s="24"/>
    </row>
    <row r="880" spans="1:12" s="33" customFormat="1" ht="14.25">
      <c r="A880" s="24"/>
      <c r="C880" s="81"/>
      <c r="D880" s="81"/>
      <c r="G880" s="75"/>
      <c r="L880" s="24"/>
    </row>
    <row r="881" spans="1:12" s="33" customFormat="1" ht="14.25">
      <c r="A881" s="24"/>
      <c r="C881" s="81"/>
      <c r="D881" s="81"/>
      <c r="G881" s="75"/>
      <c r="L881" s="24"/>
    </row>
    <row r="882" spans="1:12" s="33" customFormat="1" ht="14.25">
      <c r="A882" s="24"/>
      <c r="C882" s="81"/>
      <c r="D882" s="81"/>
      <c r="G882" s="75"/>
      <c r="L882" s="24"/>
    </row>
    <row r="883" spans="1:12" s="33" customFormat="1" ht="14.25">
      <c r="A883" s="24"/>
      <c r="C883" s="81"/>
      <c r="D883" s="81"/>
      <c r="G883" s="75"/>
      <c r="L883" s="24"/>
    </row>
    <row r="884" spans="1:12" s="33" customFormat="1" ht="14.25">
      <c r="A884" s="24"/>
      <c r="C884" s="81"/>
      <c r="D884" s="81"/>
      <c r="G884" s="75"/>
      <c r="L884" s="24"/>
    </row>
    <row r="885" spans="1:12" s="33" customFormat="1" ht="14.25">
      <c r="A885" s="24"/>
      <c r="C885" s="81"/>
      <c r="D885" s="81"/>
      <c r="G885" s="75"/>
      <c r="L885" s="24"/>
    </row>
    <row r="886" spans="1:12" s="33" customFormat="1" ht="14.25">
      <c r="A886" s="24"/>
      <c r="C886" s="81"/>
      <c r="D886" s="81"/>
      <c r="G886" s="75"/>
      <c r="L886" s="24"/>
    </row>
    <row r="887" spans="1:12" s="33" customFormat="1" ht="14.25">
      <c r="A887" s="24"/>
      <c r="C887" s="81"/>
      <c r="D887" s="81"/>
      <c r="G887" s="75"/>
      <c r="L887" s="24"/>
    </row>
    <row r="888" spans="1:12" s="33" customFormat="1" ht="14.25">
      <c r="A888" s="24"/>
      <c r="C888" s="81"/>
      <c r="D888" s="81"/>
      <c r="G888" s="75"/>
      <c r="L888" s="24"/>
    </row>
    <row r="889" spans="1:12" s="33" customFormat="1" ht="14.25">
      <c r="A889" s="24"/>
      <c r="C889" s="81"/>
      <c r="D889" s="81"/>
      <c r="G889" s="75"/>
      <c r="L889" s="24"/>
    </row>
    <row r="890" spans="1:12" s="33" customFormat="1" ht="14.25">
      <c r="A890" s="24"/>
      <c r="C890" s="81"/>
      <c r="D890" s="81"/>
      <c r="G890" s="75"/>
      <c r="L890" s="24"/>
    </row>
    <row r="891" spans="1:12" s="33" customFormat="1" ht="14.25">
      <c r="A891" s="24"/>
      <c r="C891" s="81"/>
      <c r="D891" s="81"/>
      <c r="G891" s="75"/>
      <c r="L891" s="24"/>
    </row>
    <row r="892" spans="1:12" s="33" customFormat="1" ht="14.25">
      <c r="A892" s="24"/>
      <c r="C892" s="81"/>
      <c r="D892" s="81"/>
      <c r="G892" s="75"/>
      <c r="L892" s="24"/>
    </row>
    <row r="893" spans="1:12" s="33" customFormat="1" ht="14.25">
      <c r="A893" s="24"/>
      <c r="C893" s="81"/>
      <c r="D893" s="81"/>
      <c r="G893" s="75"/>
      <c r="L893" s="24"/>
    </row>
    <row r="894" spans="1:12" s="33" customFormat="1" ht="14.25">
      <c r="A894" s="24"/>
      <c r="C894" s="81"/>
      <c r="D894" s="81"/>
      <c r="G894" s="75"/>
      <c r="L894" s="24"/>
    </row>
    <row r="895" spans="1:12" s="33" customFormat="1" ht="14.25">
      <c r="A895" s="24"/>
      <c r="C895" s="81"/>
      <c r="D895" s="81"/>
      <c r="G895" s="75"/>
      <c r="L895" s="24"/>
    </row>
    <row r="896" spans="1:12" s="33" customFormat="1" ht="14.25">
      <c r="A896" s="24"/>
      <c r="C896" s="81"/>
      <c r="D896" s="81"/>
      <c r="G896" s="75"/>
      <c r="L896" s="24"/>
    </row>
    <row r="897" spans="1:12" s="33" customFormat="1" ht="14.25">
      <c r="A897" s="24"/>
      <c r="C897" s="81"/>
      <c r="D897" s="81"/>
      <c r="G897" s="75"/>
      <c r="L897" s="24"/>
    </row>
    <row r="898" spans="1:12" s="33" customFormat="1" ht="14.25">
      <c r="A898" s="24"/>
      <c r="C898" s="81"/>
      <c r="D898" s="81"/>
      <c r="G898" s="75"/>
      <c r="L898" s="24"/>
    </row>
    <row r="899" spans="1:12" s="33" customFormat="1" ht="14.25">
      <c r="A899" s="24"/>
      <c r="C899" s="81"/>
      <c r="D899" s="81"/>
      <c r="G899" s="75"/>
      <c r="L899" s="24"/>
    </row>
    <row r="900" spans="1:12" s="33" customFormat="1" ht="14.25">
      <c r="A900" s="24"/>
      <c r="C900" s="81"/>
      <c r="D900" s="81"/>
      <c r="G900" s="75"/>
      <c r="L900" s="24"/>
    </row>
    <row r="901" spans="1:12" s="33" customFormat="1" ht="14.25">
      <c r="A901" s="24"/>
      <c r="C901" s="81"/>
      <c r="D901" s="81"/>
      <c r="G901" s="75"/>
      <c r="L901" s="24"/>
    </row>
    <row r="902" spans="1:12" s="33" customFormat="1" ht="14.25">
      <c r="A902" s="24"/>
      <c r="C902" s="81"/>
      <c r="D902" s="81"/>
      <c r="G902" s="75"/>
      <c r="L902" s="24"/>
    </row>
    <row r="903" spans="1:12" s="33" customFormat="1" ht="14.25">
      <c r="A903" s="24"/>
      <c r="C903" s="81"/>
      <c r="D903" s="81"/>
      <c r="G903" s="75"/>
      <c r="L903" s="24"/>
    </row>
    <row r="904" spans="1:12" s="33" customFormat="1" ht="14.25">
      <c r="A904" s="24"/>
      <c r="C904" s="81"/>
      <c r="D904" s="81"/>
      <c r="G904" s="75"/>
      <c r="L904" s="24"/>
    </row>
    <row r="905" spans="1:12" s="33" customFormat="1" ht="14.25">
      <c r="A905" s="24"/>
      <c r="C905" s="81"/>
      <c r="D905" s="81"/>
      <c r="G905" s="75"/>
      <c r="L905" s="24"/>
    </row>
    <row r="906" spans="1:12" s="33" customFormat="1" ht="14.25">
      <c r="A906" s="24"/>
      <c r="C906" s="81"/>
      <c r="D906" s="81"/>
      <c r="G906" s="75"/>
      <c r="L906" s="24"/>
    </row>
    <row r="907" spans="1:12" s="33" customFormat="1" ht="14.25">
      <c r="A907" s="24"/>
      <c r="C907" s="81"/>
      <c r="D907" s="81"/>
      <c r="G907" s="75"/>
      <c r="L907" s="24"/>
    </row>
    <row r="908" spans="1:12" s="33" customFormat="1" ht="14.25">
      <c r="A908" s="24"/>
      <c r="C908" s="81"/>
      <c r="D908" s="81"/>
      <c r="G908" s="75"/>
      <c r="L908" s="24"/>
    </row>
    <row r="909" spans="1:12" s="33" customFormat="1" ht="14.25">
      <c r="A909" s="24"/>
      <c r="C909" s="81"/>
      <c r="D909" s="81"/>
      <c r="G909" s="75"/>
      <c r="L909" s="24"/>
    </row>
    <row r="910" spans="1:12" s="33" customFormat="1" ht="14.25">
      <c r="A910" s="24"/>
      <c r="C910" s="81"/>
      <c r="D910" s="81"/>
      <c r="G910" s="75"/>
      <c r="L910" s="24"/>
    </row>
    <row r="911" spans="1:12" s="33" customFormat="1" ht="14.25">
      <c r="A911" s="24"/>
      <c r="C911" s="81"/>
      <c r="D911" s="81"/>
      <c r="G911" s="75"/>
      <c r="L911" s="24"/>
    </row>
    <row r="912" spans="1:12" s="33" customFormat="1" ht="14.25">
      <c r="A912" s="24"/>
      <c r="C912" s="81"/>
      <c r="D912" s="81"/>
      <c r="G912" s="75"/>
      <c r="L912" s="24"/>
    </row>
    <row r="913" spans="1:12" s="33" customFormat="1" ht="14.25">
      <c r="A913" s="24"/>
      <c r="C913" s="81"/>
      <c r="D913" s="81"/>
      <c r="G913" s="75"/>
      <c r="L913" s="24"/>
    </row>
    <row r="914" spans="1:12" s="33" customFormat="1" ht="14.25">
      <c r="A914" s="24"/>
      <c r="C914" s="81"/>
      <c r="D914" s="81"/>
      <c r="G914" s="75"/>
      <c r="L914" s="24"/>
    </row>
    <row r="915" spans="1:12" s="33" customFormat="1" ht="14.25">
      <c r="A915" s="24"/>
      <c r="C915" s="81"/>
      <c r="D915" s="81"/>
      <c r="G915" s="75"/>
      <c r="L915" s="24"/>
    </row>
    <row r="916" spans="1:12" s="33" customFormat="1" ht="14.25">
      <c r="A916" s="24"/>
      <c r="C916" s="81"/>
      <c r="D916" s="81"/>
      <c r="G916" s="75"/>
      <c r="L916" s="24"/>
    </row>
    <row r="917" spans="1:12" s="33" customFormat="1" ht="14.25">
      <c r="A917" s="24"/>
      <c r="C917" s="81"/>
      <c r="D917" s="81"/>
      <c r="G917" s="75"/>
      <c r="L917" s="24"/>
    </row>
    <row r="918" spans="1:12" s="33" customFormat="1" ht="14.25">
      <c r="A918" s="24"/>
      <c r="C918" s="81"/>
      <c r="D918" s="81"/>
      <c r="G918" s="75"/>
      <c r="L918" s="24"/>
    </row>
    <row r="919" spans="1:12" s="33" customFormat="1" ht="14.25">
      <c r="A919" s="24"/>
      <c r="C919" s="81"/>
      <c r="D919" s="81"/>
      <c r="G919" s="75"/>
      <c r="L919" s="24"/>
    </row>
    <row r="920" spans="1:12" s="33" customFormat="1" ht="14.25">
      <c r="A920" s="24"/>
      <c r="C920" s="81"/>
      <c r="D920" s="81"/>
      <c r="G920" s="75"/>
      <c r="L920" s="24"/>
    </row>
    <row r="921" spans="1:12" s="33" customFormat="1" ht="14.25">
      <c r="A921" s="24"/>
      <c r="C921" s="81"/>
      <c r="D921" s="81"/>
      <c r="G921" s="75"/>
      <c r="L921" s="24"/>
    </row>
    <row r="922" spans="1:12" s="33" customFormat="1" ht="14.25">
      <c r="A922" s="24"/>
      <c r="C922" s="81"/>
      <c r="D922" s="81"/>
      <c r="G922" s="75"/>
      <c r="L922" s="24"/>
    </row>
    <row r="923" spans="1:12" s="33" customFormat="1" ht="14.25">
      <c r="A923" s="24"/>
      <c r="C923" s="81"/>
      <c r="D923" s="81"/>
      <c r="G923" s="75"/>
      <c r="L923" s="24"/>
    </row>
    <row r="924" spans="1:12" s="33" customFormat="1" ht="14.25">
      <c r="A924" s="24"/>
      <c r="C924" s="81"/>
      <c r="D924" s="81"/>
      <c r="G924" s="75"/>
      <c r="L924" s="24"/>
    </row>
    <row r="925" spans="1:12" s="33" customFormat="1" ht="14.25">
      <c r="A925" s="24"/>
      <c r="C925" s="81"/>
      <c r="D925" s="81"/>
      <c r="G925" s="75"/>
      <c r="L925" s="24"/>
    </row>
    <row r="926" spans="1:12" s="33" customFormat="1" ht="14.25">
      <c r="A926" s="24"/>
      <c r="C926" s="81"/>
      <c r="D926" s="81"/>
      <c r="G926" s="75"/>
      <c r="L926" s="24"/>
    </row>
    <row r="927" spans="1:12" s="33" customFormat="1" ht="14.25">
      <c r="A927" s="24"/>
      <c r="C927" s="81"/>
      <c r="D927" s="81"/>
      <c r="G927" s="75"/>
      <c r="L927" s="24"/>
    </row>
    <row r="928" spans="1:12" s="33" customFormat="1" ht="14.25">
      <c r="A928" s="24"/>
      <c r="C928" s="81"/>
      <c r="D928" s="81"/>
      <c r="G928" s="75"/>
      <c r="L928" s="24"/>
    </row>
    <row r="929" spans="1:12" s="33" customFormat="1" ht="14.25">
      <c r="A929" s="24"/>
      <c r="C929" s="81"/>
      <c r="D929" s="81"/>
      <c r="G929" s="75"/>
      <c r="L929" s="24"/>
    </row>
    <row r="930" spans="1:12" s="33" customFormat="1" ht="14.25">
      <c r="A930" s="24"/>
      <c r="C930" s="81"/>
      <c r="D930" s="81"/>
      <c r="G930" s="75"/>
      <c r="L930" s="24"/>
    </row>
    <row r="931" spans="1:12" s="33" customFormat="1" ht="14.25">
      <c r="A931" s="24"/>
      <c r="C931" s="81"/>
      <c r="D931" s="81"/>
      <c r="G931" s="75"/>
      <c r="L931" s="24"/>
    </row>
    <row r="932" spans="1:12" s="33" customFormat="1" ht="14.25">
      <c r="A932" s="24"/>
      <c r="C932" s="81"/>
      <c r="D932" s="81"/>
      <c r="G932" s="75"/>
      <c r="L932" s="24"/>
    </row>
    <row r="933" spans="1:12" s="33" customFormat="1" ht="14.25">
      <c r="A933" s="24"/>
      <c r="C933" s="81"/>
      <c r="D933" s="81"/>
      <c r="G933" s="75"/>
      <c r="L933" s="24"/>
    </row>
    <row r="934" spans="1:12" s="33" customFormat="1" ht="14.25">
      <c r="A934" s="24"/>
      <c r="C934" s="81"/>
      <c r="D934" s="81"/>
      <c r="G934" s="75"/>
      <c r="L934" s="24"/>
    </row>
    <row r="935" spans="1:12" s="33" customFormat="1" ht="14.25">
      <c r="A935" s="24"/>
      <c r="C935" s="81"/>
      <c r="D935" s="81"/>
      <c r="G935" s="75"/>
      <c r="L935" s="24"/>
    </row>
    <row r="936" spans="1:12" s="33" customFormat="1" ht="14.25">
      <c r="A936" s="24"/>
      <c r="C936" s="81"/>
      <c r="D936" s="81"/>
      <c r="G936" s="75"/>
      <c r="L936" s="24"/>
    </row>
    <row r="937" spans="1:12" s="33" customFormat="1" ht="14.25">
      <c r="A937" s="24"/>
      <c r="C937" s="81"/>
      <c r="D937" s="81"/>
      <c r="G937" s="75"/>
      <c r="L937" s="24"/>
    </row>
    <row r="938" spans="1:12" s="33" customFormat="1" ht="14.25">
      <c r="A938" s="24"/>
      <c r="C938" s="81"/>
      <c r="D938" s="81"/>
      <c r="G938" s="75"/>
      <c r="L938" s="24"/>
    </row>
    <row r="939" spans="1:12" s="33" customFormat="1" ht="14.25">
      <c r="A939" s="24"/>
      <c r="C939" s="81"/>
      <c r="D939" s="81"/>
      <c r="G939" s="75"/>
      <c r="L939" s="24"/>
    </row>
    <row r="940" spans="1:12" s="33" customFormat="1" ht="14.25">
      <c r="A940" s="24"/>
      <c r="C940" s="81"/>
      <c r="D940" s="81"/>
      <c r="G940" s="75"/>
      <c r="L940" s="24"/>
    </row>
    <row r="941" spans="1:12" s="33" customFormat="1" ht="14.25">
      <c r="A941" s="24"/>
      <c r="C941" s="81"/>
      <c r="D941" s="81"/>
      <c r="G941" s="75"/>
      <c r="L941" s="24"/>
    </row>
    <row r="942" spans="1:12" s="33" customFormat="1" ht="14.25">
      <c r="A942" s="24"/>
      <c r="C942" s="81"/>
      <c r="D942" s="81"/>
      <c r="G942" s="75"/>
      <c r="L942" s="24"/>
    </row>
    <row r="943" spans="1:12" s="33" customFormat="1" ht="14.25">
      <c r="A943" s="24"/>
      <c r="C943" s="81"/>
      <c r="D943" s="81"/>
      <c r="G943" s="75"/>
      <c r="L943" s="24"/>
    </row>
    <row r="944" spans="1:12" s="33" customFormat="1" ht="14.25">
      <c r="A944" s="24"/>
      <c r="C944" s="81"/>
      <c r="D944" s="81"/>
      <c r="G944" s="75"/>
      <c r="L944" s="24"/>
    </row>
    <row r="945" spans="1:12" s="33" customFormat="1" ht="14.25">
      <c r="A945" s="24"/>
      <c r="C945" s="81"/>
      <c r="D945" s="81"/>
      <c r="G945" s="75"/>
      <c r="L945" s="24"/>
    </row>
    <row r="946" spans="1:12" s="33" customFormat="1" ht="14.25">
      <c r="A946" s="24"/>
      <c r="C946" s="81"/>
      <c r="D946" s="81"/>
      <c r="G946" s="75"/>
      <c r="L946" s="24"/>
    </row>
    <row r="947" spans="1:12" s="33" customFormat="1" ht="14.25">
      <c r="A947" s="24"/>
      <c r="C947" s="81"/>
      <c r="D947" s="81"/>
      <c r="G947" s="75"/>
      <c r="L947" s="24"/>
    </row>
    <row r="948" spans="1:12" s="33" customFormat="1" ht="14.25">
      <c r="A948" s="24"/>
      <c r="C948" s="81"/>
      <c r="D948" s="81"/>
      <c r="G948" s="75"/>
      <c r="L948" s="24"/>
    </row>
    <row r="949" spans="1:12" s="33" customFormat="1" ht="14.25">
      <c r="A949" s="24"/>
      <c r="C949" s="81"/>
      <c r="D949" s="81"/>
      <c r="G949" s="75"/>
      <c r="L949" s="24"/>
    </row>
    <row r="950" spans="1:12" s="33" customFormat="1" ht="14.25">
      <c r="A950" s="24"/>
      <c r="C950" s="81"/>
      <c r="D950" s="81"/>
      <c r="G950" s="75"/>
      <c r="L950" s="24"/>
    </row>
    <row r="951" spans="1:12" s="33" customFormat="1" ht="14.25">
      <c r="A951" s="24"/>
      <c r="C951" s="81"/>
      <c r="D951" s="81"/>
      <c r="G951" s="75"/>
      <c r="L951" s="24"/>
    </row>
    <row r="952" spans="1:12" s="33" customFormat="1" ht="14.25">
      <c r="A952" s="24"/>
      <c r="C952" s="81"/>
      <c r="D952" s="81"/>
      <c r="G952" s="75"/>
      <c r="L952" s="24"/>
    </row>
    <row r="953" spans="1:12" s="33" customFormat="1" ht="14.25">
      <c r="A953" s="24"/>
      <c r="C953" s="81"/>
      <c r="D953" s="81"/>
      <c r="G953" s="75"/>
      <c r="L953" s="24"/>
    </row>
    <row r="954" spans="1:12" s="33" customFormat="1" ht="14.25">
      <c r="A954" s="24"/>
      <c r="C954" s="81"/>
      <c r="D954" s="81"/>
      <c r="G954" s="75"/>
      <c r="L954" s="24"/>
    </row>
    <row r="955" spans="1:12" s="33" customFormat="1" ht="14.25">
      <c r="A955" s="24"/>
      <c r="C955" s="81"/>
      <c r="D955" s="81"/>
      <c r="G955" s="75"/>
      <c r="L955" s="24"/>
    </row>
    <row r="956" spans="1:12" s="33" customFormat="1" ht="14.25">
      <c r="A956" s="24"/>
      <c r="C956" s="81"/>
      <c r="D956" s="81"/>
      <c r="G956" s="75"/>
      <c r="L956" s="24"/>
    </row>
    <row r="957" spans="1:12" s="33" customFormat="1" ht="14.25">
      <c r="A957" s="24"/>
      <c r="C957" s="81"/>
      <c r="D957" s="81"/>
      <c r="G957" s="75"/>
      <c r="L957" s="24"/>
    </row>
    <row r="958" spans="1:12" s="33" customFormat="1" ht="14.25">
      <c r="A958" s="24"/>
      <c r="C958" s="81"/>
      <c r="D958" s="81"/>
      <c r="G958" s="75"/>
      <c r="L958" s="24"/>
    </row>
    <row r="959" spans="1:12" s="33" customFormat="1" ht="14.25">
      <c r="A959" s="24"/>
      <c r="C959" s="81"/>
      <c r="D959" s="81"/>
      <c r="G959" s="75"/>
      <c r="L959" s="24"/>
    </row>
    <row r="960" spans="1:12" s="33" customFormat="1" ht="14.25">
      <c r="A960" s="24"/>
      <c r="C960" s="81"/>
      <c r="D960" s="81"/>
      <c r="G960" s="75"/>
      <c r="L960" s="24"/>
    </row>
    <row r="961" spans="1:12" s="33" customFormat="1" ht="14.25">
      <c r="A961" s="24"/>
      <c r="C961" s="81"/>
      <c r="D961" s="81"/>
      <c r="G961" s="75"/>
      <c r="L961" s="24"/>
    </row>
    <row r="962" spans="1:12" s="33" customFormat="1" ht="14.25">
      <c r="A962" s="24"/>
      <c r="C962" s="81"/>
      <c r="D962" s="81"/>
      <c r="G962" s="75"/>
      <c r="L962" s="24"/>
    </row>
    <row r="963" spans="1:12" s="33" customFormat="1" ht="14.25">
      <c r="A963" s="24"/>
      <c r="C963" s="81"/>
      <c r="D963" s="81"/>
      <c r="G963" s="75"/>
      <c r="L963" s="24"/>
    </row>
    <row r="964" spans="1:12" s="33" customFormat="1" ht="14.25">
      <c r="A964" s="24"/>
      <c r="C964" s="81"/>
      <c r="D964" s="81"/>
      <c r="G964" s="75"/>
      <c r="L964" s="24"/>
    </row>
    <row r="965" spans="1:12" s="33" customFormat="1" ht="14.25">
      <c r="A965" s="24"/>
      <c r="C965" s="81"/>
      <c r="D965" s="81"/>
      <c r="G965" s="75"/>
      <c r="L965" s="24"/>
    </row>
    <row r="966" spans="1:12" s="33" customFormat="1" ht="14.25">
      <c r="A966" s="24"/>
      <c r="C966" s="81"/>
      <c r="D966" s="81"/>
      <c r="G966" s="75"/>
      <c r="L966" s="24"/>
    </row>
    <row r="967" spans="1:12" s="33" customFormat="1" ht="14.25">
      <c r="A967" s="24"/>
      <c r="C967" s="81"/>
      <c r="D967" s="81"/>
      <c r="G967" s="75"/>
      <c r="L967" s="24"/>
    </row>
    <row r="968" spans="1:12" s="33" customFormat="1" ht="14.25">
      <c r="A968" s="24"/>
      <c r="C968" s="81"/>
      <c r="D968" s="81"/>
      <c r="G968" s="75"/>
      <c r="L968" s="24"/>
    </row>
    <row r="969" spans="1:12" s="33" customFormat="1" ht="14.25">
      <c r="A969" s="24"/>
      <c r="C969" s="81"/>
      <c r="D969" s="81"/>
      <c r="G969" s="75"/>
      <c r="L969" s="24"/>
    </row>
    <row r="970" spans="1:12" s="33" customFormat="1" ht="14.25">
      <c r="A970" s="24"/>
      <c r="C970" s="81"/>
      <c r="D970" s="81"/>
      <c r="G970" s="75"/>
      <c r="L970" s="24"/>
    </row>
    <row r="971" spans="1:12" s="33" customFormat="1" ht="14.25">
      <c r="A971" s="24"/>
      <c r="C971" s="81"/>
      <c r="D971" s="81"/>
      <c r="G971" s="75"/>
      <c r="L971" s="24"/>
    </row>
    <row r="972" spans="1:12" s="33" customFormat="1" ht="14.25">
      <c r="A972" s="24"/>
      <c r="C972" s="81"/>
      <c r="D972" s="81"/>
      <c r="G972" s="75"/>
      <c r="L972" s="24"/>
    </row>
    <row r="973" spans="1:12" s="33" customFormat="1" ht="14.25">
      <c r="A973" s="24"/>
      <c r="C973" s="81"/>
      <c r="D973" s="81"/>
      <c r="G973" s="75"/>
      <c r="L973" s="24"/>
    </row>
    <row r="974" spans="1:12" s="33" customFormat="1" ht="14.25">
      <c r="A974" s="24"/>
      <c r="C974" s="81"/>
      <c r="D974" s="81"/>
      <c r="G974" s="75"/>
      <c r="L974" s="24"/>
    </row>
    <row r="975" spans="1:12" s="33" customFormat="1" ht="14.25">
      <c r="A975" s="24"/>
      <c r="C975" s="81"/>
      <c r="D975" s="81"/>
      <c r="G975" s="75"/>
      <c r="L975" s="24"/>
    </row>
    <row r="976" spans="1:12" s="33" customFormat="1" ht="14.25">
      <c r="A976" s="24"/>
      <c r="C976" s="81"/>
      <c r="D976" s="81"/>
      <c r="G976" s="75"/>
      <c r="L976" s="24"/>
    </row>
    <row r="977" spans="1:12" s="33" customFormat="1" ht="14.25">
      <c r="A977" s="24"/>
      <c r="C977" s="81"/>
      <c r="D977" s="81"/>
      <c r="G977" s="75"/>
      <c r="L977" s="24"/>
    </row>
    <row r="978" spans="1:12" s="33" customFormat="1" ht="14.25">
      <c r="A978" s="24"/>
      <c r="C978" s="81"/>
      <c r="D978" s="81"/>
      <c r="G978" s="75"/>
      <c r="L978" s="24"/>
    </row>
    <row r="979" spans="1:12" s="33" customFormat="1" ht="14.25">
      <c r="A979" s="24"/>
      <c r="C979" s="81"/>
      <c r="D979" s="81"/>
      <c r="G979" s="75"/>
      <c r="L979" s="24"/>
    </row>
    <row r="980" spans="1:12" s="33" customFormat="1" ht="14.25">
      <c r="A980" s="24"/>
      <c r="C980" s="81"/>
      <c r="D980" s="81"/>
      <c r="G980" s="75"/>
      <c r="L980" s="24"/>
    </row>
    <row r="981" spans="1:12" s="33" customFormat="1" ht="14.25">
      <c r="A981" s="24"/>
      <c r="C981" s="81"/>
      <c r="D981" s="81"/>
      <c r="G981" s="75"/>
      <c r="L981" s="24"/>
    </row>
    <row r="982" spans="1:12" s="33" customFormat="1" ht="14.25">
      <c r="A982" s="24"/>
      <c r="C982" s="81"/>
      <c r="D982" s="81"/>
      <c r="G982" s="75"/>
      <c r="L982" s="24"/>
    </row>
    <row r="983" spans="1:12" s="33" customFormat="1" ht="14.25">
      <c r="A983" s="24"/>
      <c r="C983" s="81"/>
      <c r="D983" s="81"/>
      <c r="G983" s="75"/>
      <c r="L983" s="24"/>
    </row>
    <row r="984" spans="1:12" s="33" customFormat="1" ht="14.25">
      <c r="A984" s="24"/>
      <c r="C984" s="81"/>
      <c r="D984" s="81"/>
      <c r="G984" s="75"/>
      <c r="L984" s="24"/>
    </row>
    <row r="985" spans="1:12" s="33" customFormat="1" ht="14.25">
      <c r="A985" s="24"/>
      <c r="C985" s="81"/>
      <c r="D985" s="81"/>
      <c r="G985" s="75"/>
      <c r="L985" s="24"/>
    </row>
    <row r="986" spans="1:12" s="33" customFormat="1" ht="14.25">
      <c r="A986" s="24"/>
      <c r="C986" s="81"/>
      <c r="D986" s="81"/>
      <c r="G986" s="75"/>
      <c r="L986" s="24"/>
    </row>
    <row r="987" spans="1:12" s="33" customFormat="1" ht="14.25">
      <c r="A987" s="24"/>
      <c r="C987" s="81"/>
      <c r="D987" s="81"/>
      <c r="G987" s="75"/>
      <c r="L987" s="24"/>
    </row>
    <row r="988" spans="1:12" s="33" customFormat="1" ht="14.25">
      <c r="A988" s="24"/>
      <c r="C988" s="81"/>
      <c r="D988" s="81"/>
      <c r="G988" s="75"/>
      <c r="L988" s="24"/>
    </row>
    <row r="989" spans="1:12" s="33" customFormat="1" ht="14.25">
      <c r="A989" s="24"/>
      <c r="C989" s="81"/>
      <c r="D989" s="81"/>
      <c r="G989" s="75"/>
      <c r="L989" s="24"/>
    </row>
    <row r="990" spans="1:12" s="33" customFormat="1" ht="14.25">
      <c r="A990" s="24"/>
      <c r="C990" s="81"/>
      <c r="D990" s="81"/>
      <c r="G990" s="75"/>
      <c r="L990" s="24"/>
    </row>
    <row r="991" spans="1:12" s="33" customFormat="1" ht="14.25">
      <c r="A991" s="24"/>
      <c r="C991" s="81"/>
      <c r="D991" s="81"/>
      <c r="G991" s="75"/>
      <c r="L991" s="24"/>
    </row>
    <row r="992" spans="1:12" s="33" customFormat="1" ht="14.25">
      <c r="A992" s="24"/>
      <c r="C992" s="81"/>
      <c r="D992" s="81"/>
      <c r="G992" s="75"/>
      <c r="L992" s="24"/>
    </row>
    <row r="993" spans="1:12" s="33" customFormat="1" ht="14.25">
      <c r="A993" s="24"/>
      <c r="C993" s="81"/>
      <c r="D993" s="81"/>
      <c r="G993" s="75"/>
      <c r="L993" s="24"/>
    </row>
    <row r="994" spans="1:12" s="33" customFormat="1" ht="14.25">
      <c r="A994" s="24"/>
      <c r="C994" s="81"/>
      <c r="D994" s="81"/>
      <c r="G994" s="75"/>
      <c r="L994" s="24"/>
    </row>
    <row r="995" spans="1:12" s="33" customFormat="1" ht="14.25">
      <c r="A995" s="24"/>
      <c r="C995" s="81"/>
      <c r="D995" s="81"/>
      <c r="G995" s="75"/>
      <c r="L995" s="24"/>
    </row>
    <row r="996" spans="1:12" s="33" customFormat="1" ht="14.25">
      <c r="A996" s="24"/>
      <c r="C996" s="81"/>
      <c r="D996" s="81"/>
      <c r="G996" s="75"/>
      <c r="L996" s="24"/>
    </row>
    <row r="997" spans="1:12" s="33" customFormat="1" ht="14.25">
      <c r="A997" s="24"/>
      <c r="C997" s="81"/>
      <c r="D997" s="81"/>
      <c r="G997" s="75"/>
      <c r="L997" s="24"/>
    </row>
    <row r="998" spans="1:12" s="33" customFormat="1" ht="14.25">
      <c r="A998" s="24"/>
      <c r="C998" s="81"/>
      <c r="D998" s="81"/>
      <c r="G998" s="75"/>
      <c r="L998" s="24"/>
    </row>
    <row r="999" spans="1:12" s="33" customFormat="1" ht="14.25">
      <c r="A999" s="24"/>
      <c r="C999" s="81"/>
      <c r="D999" s="81"/>
      <c r="G999" s="75"/>
      <c r="L999" s="24"/>
    </row>
    <row r="1000" spans="1:12" s="33" customFormat="1" ht="14.25">
      <c r="A1000" s="24"/>
      <c r="C1000" s="81"/>
      <c r="D1000" s="81"/>
      <c r="G1000" s="75"/>
      <c r="L1000" s="24"/>
    </row>
    <row r="1001" spans="1:12" s="33" customFormat="1" ht="14.25">
      <c r="A1001" s="24"/>
      <c r="C1001" s="81"/>
      <c r="D1001" s="81"/>
      <c r="G1001" s="75"/>
      <c r="L1001" s="24"/>
    </row>
    <row r="1002" spans="1:12" s="33" customFormat="1" ht="14.25">
      <c r="A1002" s="24"/>
      <c r="C1002" s="81"/>
      <c r="D1002" s="81"/>
      <c r="G1002" s="75"/>
      <c r="L1002" s="24"/>
    </row>
    <row r="1003" spans="1:12" s="33" customFormat="1" ht="14.25">
      <c r="A1003" s="24"/>
      <c r="C1003" s="81"/>
      <c r="D1003" s="81"/>
      <c r="G1003" s="75"/>
      <c r="L1003" s="24"/>
    </row>
    <row r="1004" spans="1:12" s="33" customFormat="1" ht="14.25">
      <c r="A1004" s="24"/>
      <c r="C1004" s="81"/>
      <c r="D1004" s="81"/>
      <c r="G1004" s="75"/>
      <c r="L1004" s="24"/>
    </row>
    <row r="1005" spans="1:12" s="33" customFormat="1" ht="14.25">
      <c r="A1005" s="24"/>
      <c r="C1005" s="81"/>
      <c r="D1005" s="81"/>
      <c r="G1005" s="75"/>
      <c r="L1005" s="24"/>
    </row>
    <row r="1006" spans="1:12" s="33" customFormat="1" ht="14.25">
      <c r="A1006" s="24"/>
      <c r="C1006" s="81"/>
      <c r="D1006" s="81"/>
      <c r="G1006" s="75"/>
      <c r="L1006" s="24"/>
    </row>
    <row r="1007" spans="1:12" s="33" customFormat="1" ht="14.25">
      <c r="A1007" s="24"/>
      <c r="C1007" s="81"/>
      <c r="D1007" s="81"/>
      <c r="G1007" s="75"/>
      <c r="L1007" s="24"/>
    </row>
    <row r="1008" spans="1:12" s="33" customFormat="1" ht="14.25">
      <c r="A1008" s="24"/>
      <c r="C1008" s="81"/>
      <c r="D1008" s="81"/>
      <c r="G1008" s="75"/>
      <c r="L1008" s="24"/>
    </row>
    <row r="1009" spans="1:12" s="33" customFormat="1" ht="14.25">
      <c r="A1009" s="24"/>
      <c r="C1009" s="81"/>
      <c r="D1009" s="81"/>
      <c r="G1009" s="75"/>
      <c r="L1009" s="24"/>
    </row>
    <row r="1010" spans="1:12" s="33" customFormat="1" ht="14.25">
      <c r="A1010" s="24"/>
      <c r="C1010" s="81"/>
      <c r="D1010" s="81"/>
      <c r="G1010" s="75"/>
      <c r="L1010" s="24"/>
    </row>
    <row r="1011" spans="1:12" s="33" customFormat="1" ht="14.25">
      <c r="A1011" s="24"/>
      <c r="C1011" s="81"/>
      <c r="D1011" s="81"/>
      <c r="G1011" s="75"/>
      <c r="L1011" s="24"/>
    </row>
    <row r="1012" spans="1:12" s="33" customFormat="1" ht="14.25">
      <c r="A1012" s="24"/>
      <c r="C1012" s="81"/>
      <c r="D1012" s="81"/>
      <c r="G1012" s="75"/>
      <c r="L1012" s="24"/>
    </row>
    <row r="1013" spans="1:12" s="33" customFormat="1" ht="14.25">
      <c r="A1013" s="24"/>
      <c r="C1013" s="81"/>
      <c r="D1013" s="81"/>
      <c r="G1013" s="75"/>
      <c r="L1013" s="24"/>
    </row>
    <row r="1014" spans="1:12" s="33" customFormat="1" ht="14.25">
      <c r="A1014" s="24"/>
      <c r="C1014" s="81"/>
      <c r="D1014" s="81"/>
      <c r="G1014" s="75"/>
      <c r="L1014" s="24"/>
    </row>
    <row r="1015" spans="1:12" s="33" customFormat="1" ht="14.25">
      <c r="A1015" s="24"/>
      <c r="C1015" s="81"/>
      <c r="D1015" s="81"/>
      <c r="G1015" s="75"/>
      <c r="L1015" s="24"/>
    </row>
    <row r="1016" spans="1:12" s="33" customFormat="1" ht="14.25">
      <c r="A1016" s="24"/>
      <c r="C1016" s="81"/>
      <c r="D1016" s="81"/>
      <c r="G1016" s="75"/>
      <c r="L1016" s="24"/>
    </row>
    <row r="1017" spans="1:12" s="33" customFormat="1" ht="14.25">
      <c r="A1017" s="24"/>
      <c r="C1017" s="81"/>
      <c r="D1017" s="81"/>
      <c r="G1017" s="75"/>
      <c r="L1017" s="24"/>
    </row>
    <row r="1018" spans="1:12" s="33" customFormat="1" ht="14.25">
      <c r="A1018" s="24"/>
      <c r="C1018" s="81"/>
      <c r="D1018" s="81"/>
      <c r="G1018" s="75"/>
      <c r="L1018" s="24"/>
    </row>
    <row r="1019" spans="1:12" s="33" customFormat="1" ht="14.25">
      <c r="A1019" s="24"/>
      <c r="C1019" s="81"/>
      <c r="D1019" s="81"/>
      <c r="G1019" s="75"/>
      <c r="L1019" s="24"/>
    </row>
    <row r="1020" spans="1:12" s="33" customFormat="1" ht="14.25">
      <c r="A1020" s="24"/>
      <c r="C1020" s="81"/>
      <c r="D1020" s="81"/>
      <c r="G1020" s="75"/>
      <c r="L1020" s="24"/>
    </row>
    <row r="1021" spans="1:12" s="33" customFormat="1" ht="14.25">
      <c r="A1021" s="24"/>
      <c r="C1021" s="81"/>
      <c r="D1021" s="81"/>
      <c r="G1021" s="75"/>
      <c r="L1021" s="24"/>
    </row>
    <row r="1022" spans="1:12" s="33" customFormat="1" ht="14.25">
      <c r="A1022" s="24"/>
      <c r="C1022" s="81"/>
      <c r="D1022" s="81"/>
      <c r="G1022" s="75"/>
      <c r="L1022" s="24"/>
    </row>
    <row r="1023" spans="1:12" s="33" customFormat="1" ht="14.25">
      <c r="A1023" s="24"/>
      <c r="C1023" s="81"/>
      <c r="D1023" s="81"/>
      <c r="G1023" s="75"/>
      <c r="L1023" s="24"/>
    </row>
    <row r="1024" spans="1:12" s="33" customFormat="1" ht="14.25">
      <c r="A1024" s="24"/>
      <c r="C1024" s="81"/>
      <c r="D1024" s="81"/>
      <c r="G1024" s="75"/>
      <c r="L1024" s="24"/>
    </row>
    <row r="1025" spans="1:12" s="33" customFormat="1" ht="14.25">
      <c r="A1025" s="24"/>
      <c r="C1025" s="81"/>
      <c r="D1025" s="81"/>
      <c r="G1025" s="75"/>
      <c r="L1025" s="24"/>
    </row>
    <row r="1026" spans="1:12" s="33" customFormat="1" ht="14.25">
      <c r="A1026" s="24"/>
      <c r="C1026" s="81"/>
      <c r="D1026" s="81"/>
      <c r="G1026" s="75"/>
      <c r="L1026" s="24"/>
    </row>
    <row r="1027" spans="1:12" s="33" customFormat="1" ht="14.25">
      <c r="A1027" s="24"/>
      <c r="C1027" s="81"/>
      <c r="D1027" s="81"/>
      <c r="G1027" s="75"/>
      <c r="L1027" s="24"/>
    </row>
    <row r="1028" spans="1:12" s="33" customFormat="1" ht="14.25">
      <c r="A1028" s="24"/>
      <c r="C1028" s="81"/>
      <c r="D1028" s="81"/>
      <c r="G1028" s="75"/>
      <c r="L1028" s="24"/>
    </row>
    <row r="1029" spans="1:12" s="33" customFormat="1" ht="14.25">
      <c r="A1029" s="24"/>
      <c r="C1029" s="81"/>
      <c r="D1029" s="81"/>
      <c r="G1029" s="75"/>
      <c r="L1029" s="24"/>
    </row>
    <row r="1030" spans="1:12" s="33" customFormat="1" ht="14.25">
      <c r="A1030" s="24"/>
      <c r="C1030" s="81"/>
      <c r="D1030" s="81"/>
      <c r="G1030" s="75"/>
      <c r="L1030" s="24"/>
    </row>
    <row r="1031" spans="1:12" s="33" customFormat="1" ht="14.25">
      <c r="A1031" s="24"/>
      <c r="C1031" s="81"/>
      <c r="D1031" s="81"/>
      <c r="G1031" s="75"/>
      <c r="L1031" s="24"/>
    </row>
    <row r="1032" spans="1:12" s="33" customFormat="1" ht="14.25">
      <c r="A1032" s="24"/>
      <c r="C1032" s="81"/>
      <c r="D1032" s="81"/>
      <c r="G1032" s="75"/>
      <c r="L1032" s="24"/>
    </row>
    <row r="1033" spans="1:12" s="33" customFormat="1" ht="14.25">
      <c r="A1033" s="24"/>
      <c r="C1033" s="81"/>
      <c r="D1033" s="81"/>
      <c r="G1033" s="75"/>
      <c r="L1033" s="24"/>
    </row>
    <row r="1034" spans="1:12" s="33" customFormat="1" ht="14.25">
      <c r="A1034" s="24"/>
      <c r="C1034" s="81"/>
      <c r="D1034" s="81"/>
      <c r="G1034" s="75"/>
      <c r="L1034" s="24"/>
    </row>
    <row r="1035" spans="1:12" s="33" customFormat="1" ht="14.25">
      <c r="A1035" s="24"/>
      <c r="C1035" s="81"/>
      <c r="D1035" s="81"/>
      <c r="G1035" s="75"/>
      <c r="L1035" s="24"/>
    </row>
    <row r="1036" spans="1:12" s="33" customFormat="1" ht="14.25">
      <c r="A1036" s="24"/>
      <c r="C1036" s="81"/>
      <c r="D1036" s="81"/>
      <c r="G1036" s="75"/>
      <c r="L1036" s="24"/>
    </row>
    <row r="1037" spans="1:12" s="33" customFormat="1" ht="14.25">
      <c r="A1037" s="24"/>
      <c r="C1037" s="81"/>
      <c r="D1037" s="81"/>
      <c r="G1037" s="75"/>
      <c r="L1037" s="24"/>
    </row>
    <row r="1038" spans="1:12" s="33" customFormat="1" ht="14.25">
      <c r="A1038" s="24"/>
      <c r="C1038" s="81"/>
      <c r="D1038" s="81"/>
      <c r="G1038" s="75"/>
      <c r="L1038" s="24"/>
    </row>
    <row r="1039" spans="1:12" s="33" customFormat="1" ht="14.25">
      <c r="A1039" s="24"/>
      <c r="C1039" s="81"/>
      <c r="D1039" s="81"/>
      <c r="G1039" s="75"/>
      <c r="L1039" s="24"/>
    </row>
    <row r="1040" spans="1:12" s="33" customFormat="1" ht="14.25">
      <c r="A1040" s="24"/>
      <c r="C1040" s="81"/>
      <c r="D1040" s="81"/>
      <c r="G1040" s="75"/>
      <c r="L1040" s="24"/>
    </row>
    <row r="1041" spans="1:12" s="33" customFormat="1" ht="14.25">
      <c r="A1041" s="24"/>
      <c r="C1041" s="81"/>
      <c r="D1041" s="81"/>
      <c r="G1041" s="75"/>
      <c r="L1041" s="24"/>
    </row>
    <row r="1042" spans="1:12" s="33" customFormat="1" ht="14.25">
      <c r="A1042" s="24"/>
      <c r="C1042" s="81"/>
      <c r="D1042" s="81"/>
      <c r="G1042" s="75"/>
      <c r="L1042" s="24"/>
    </row>
    <row r="1043" spans="1:12" s="33" customFormat="1" ht="14.25">
      <c r="A1043" s="24"/>
      <c r="C1043" s="81"/>
      <c r="D1043" s="81"/>
      <c r="G1043" s="75"/>
      <c r="L1043" s="24"/>
    </row>
    <row r="1044" spans="1:12" s="33" customFormat="1" ht="14.25">
      <c r="A1044" s="24"/>
      <c r="C1044" s="81"/>
      <c r="D1044" s="81"/>
      <c r="G1044" s="75"/>
      <c r="L1044" s="24"/>
    </row>
    <row r="1045" spans="1:12" s="33" customFormat="1" ht="14.25">
      <c r="A1045" s="24"/>
      <c r="C1045" s="81"/>
      <c r="D1045" s="81"/>
      <c r="G1045" s="75"/>
      <c r="L1045" s="24"/>
    </row>
    <row r="1046" spans="1:12" s="33" customFormat="1" ht="14.25">
      <c r="A1046" s="24"/>
      <c r="C1046" s="81"/>
      <c r="D1046" s="81"/>
      <c r="G1046" s="75"/>
      <c r="L1046" s="24"/>
    </row>
    <row r="1047" spans="1:12" s="33" customFormat="1" ht="14.25">
      <c r="A1047" s="24"/>
      <c r="C1047" s="81"/>
      <c r="D1047" s="81"/>
      <c r="G1047" s="75"/>
      <c r="L1047" s="24"/>
    </row>
    <row r="1048" spans="1:12" s="33" customFormat="1" ht="14.25">
      <c r="A1048" s="24"/>
      <c r="C1048" s="81"/>
      <c r="D1048" s="81"/>
      <c r="G1048" s="75"/>
      <c r="L1048" s="24"/>
    </row>
    <row r="1049" spans="1:12" s="33" customFormat="1" ht="14.25">
      <c r="A1049" s="24"/>
      <c r="C1049" s="81"/>
      <c r="D1049" s="81"/>
      <c r="G1049" s="75"/>
      <c r="L1049" s="24"/>
    </row>
    <row r="1050" spans="1:12" s="33" customFormat="1" ht="14.25">
      <c r="A1050" s="24"/>
      <c r="C1050" s="81"/>
      <c r="D1050" s="81"/>
      <c r="G1050" s="75"/>
      <c r="L1050" s="24"/>
    </row>
    <row r="1051" spans="1:12" s="33" customFormat="1" ht="14.25">
      <c r="A1051" s="24"/>
      <c r="C1051" s="81"/>
      <c r="D1051" s="81"/>
      <c r="G1051" s="75"/>
      <c r="L1051" s="24"/>
    </row>
    <row r="1052" spans="1:12" s="33" customFormat="1" ht="14.25">
      <c r="A1052" s="24"/>
      <c r="C1052" s="81"/>
      <c r="D1052" s="81"/>
      <c r="G1052" s="75"/>
      <c r="L1052" s="24"/>
    </row>
    <row r="1053" spans="1:12" s="33" customFormat="1" ht="14.25">
      <c r="A1053" s="24"/>
      <c r="C1053" s="81"/>
      <c r="D1053" s="81"/>
      <c r="G1053" s="75"/>
      <c r="L1053" s="24"/>
    </row>
    <row r="1054" spans="1:12" s="33" customFormat="1" ht="14.25">
      <c r="A1054" s="24"/>
      <c r="C1054" s="81"/>
      <c r="D1054" s="81"/>
      <c r="G1054" s="75"/>
      <c r="L1054" s="24"/>
    </row>
    <row r="1055" spans="1:12" s="33" customFormat="1" ht="14.25">
      <c r="A1055" s="24"/>
      <c r="C1055" s="81"/>
      <c r="D1055" s="81"/>
      <c r="G1055" s="75"/>
      <c r="L1055" s="24"/>
    </row>
    <row r="1056" spans="1:12" s="33" customFormat="1" ht="14.25">
      <c r="A1056" s="24"/>
      <c r="C1056" s="81"/>
      <c r="D1056" s="81"/>
      <c r="G1056" s="75"/>
      <c r="L1056" s="24"/>
    </row>
    <row r="1057" spans="1:12" s="33" customFormat="1" ht="14.25">
      <c r="A1057" s="24"/>
      <c r="C1057" s="81"/>
      <c r="D1057" s="81"/>
      <c r="G1057" s="75"/>
      <c r="L1057" s="24"/>
    </row>
    <row r="1058" spans="1:12" s="33" customFormat="1" ht="14.25">
      <c r="A1058" s="24"/>
      <c r="C1058" s="81"/>
      <c r="D1058" s="81"/>
      <c r="G1058" s="75"/>
      <c r="L1058" s="24"/>
    </row>
    <row r="1059" spans="1:12" s="33" customFormat="1" ht="14.25">
      <c r="A1059" s="24"/>
      <c r="C1059" s="81"/>
      <c r="D1059" s="81"/>
      <c r="G1059" s="75"/>
      <c r="L1059" s="24"/>
    </row>
    <row r="1060" spans="1:12" s="33" customFormat="1" ht="14.25">
      <c r="A1060" s="24"/>
      <c r="C1060" s="81"/>
      <c r="D1060" s="81"/>
      <c r="G1060" s="75"/>
      <c r="L1060" s="24"/>
    </row>
    <row r="1061" spans="1:12" s="33" customFormat="1" ht="14.25">
      <c r="A1061" s="24"/>
      <c r="C1061" s="81"/>
      <c r="D1061" s="81"/>
      <c r="G1061" s="75"/>
      <c r="L1061" s="24"/>
    </row>
    <row r="1062" spans="1:12" s="33" customFormat="1" ht="14.25">
      <c r="A1062" s="24"/>
      <c r="C1062" s="81"/>
      <c r="D1062" s="81"/>
      <c r="G1062" s="75"/>
      <c r="L1062" s="24"/>
    </row>
    <row r="1063" spans="1:12" s="33" customFormat="1" ht="14.25">
      <c r="A1063" s="24"/>
      <c r="C1063" s="81"/>
      <c r="D1063" s="81"/>
      <c r="G1063" s="75"/>
      <c r="L1063" s="24"/>
    </row>
    <row r="1064" spans="1:12" s="33" customFormat="1" ht="14.25">
      <c r="A1064" s="24"/>
      <c r="C1064" s="81"/>
      <c r="D1064" s="81"/>
      <c r="G1064" s="75"/>
      <c r="L1064" s="24"/>
    </row>
    <row r="1065" spans="1:12" s="33" customFormat="1" ht="14.25">
      <c r="A1065" s="24"/>
      <c r="C1065" s="81"/>
      <c r="D1065" s="81"/>
      <c r="G1065" s="75"/>
      <c r="L1065" s="24"/>
    </row>
    <row r="1066" spans="1:12" s="33" customFormat="1" ht="14.25">
      <c r="A1066" s="24"/>
      <c r="C1066" s="81"/>
      <c r="D1066" s="81"/>
      <c r="G1066" s="75"/>
      <c r="L1066" s="24"/>
    </row>
    <row r="1067" spans="1:12" s="33" customFormat="1" ht="14.25">
      <c r="A1067" s="24"/>
      <c r="C1067" s="81"/>
      <c r="D1067" s="81"/>
      <c r="G1067" s="75"/>
      <c r="L1067" s="24"/>
    </row>
    <row r="1068" spans="1:12" s="33" customFormat="1" ht="14.25">
      <c r="A1068" s="24"/>
      <c r="C1068" s="81"/>
      <c r="D1068" s="81"/>
      <c r="G1068" s="75"/>
      <c r="L1068" s="24"/>
    </row>
    <row r="1069" spans="1:12" s="33" customFormat="1" ht="14.25">
      <c r="A1069" s="24"/>
      <c r="C1069" s="81"/>
      <c r="D1069" s="81"/>
      <c r="G1069" s="75"/>
      <c r="L1069" s="24"/>
    </row>
    <row r="1070" spans="1:12" s="33" customFormat="1" ht="14.25">
      <c r="A1070" s="24"/>
      <c r="C1070" s="81"/>
      <c r="D1070" s="81"/>
      <c r="G1070" s="75"/>
      <c r="L1070" s="24"/>
    </row>
    <row r="1071" spans="1:12" s="33" customFormat="1" ht="14.25">
      <c r="A1071" s="24"/>
      <c r="C1071" s="81"/>
      <c r="D1071" s="81"/>
      <c r="G1071" s="75"/>
      <c r="L1071" s="24"/>
    </row>
    <row r="1072" spans="1:12" s="33" customFormat="1" ht="14.25">
      <c r="A1072" s="24"/>
      <c r="C1072" s="81"/>
      <c r="D1072" s="81"/>
      <c r="G1072" s="75"/>
      <c r="L1072" s="24"/>
    </row>
    <row r="1073" spans="1:12" s="33" customFormat="1" ht="14.25">
      <c r="A1073" s="24"/>
      <c r="C1073" s="81"/>
      <c r="D1073" s="81"/>
      <c r="G1073" s="75"/>
      <c r="L1073" s="24"/>
    </row>
    <row r="1074" spans="1:12" s="33" customFormat="1" ht="14.25">
      <c r="A1074" s="24"/>
      <c r="C1074" s="81"/>
      <c r="D1074" s="81"/>
      <c r="G1074" s="75"/>
      <c r="L1074" s="24"/>
    </row>
    <row r="1075" spans="1:12" s="33" customFormat="1" ht="14.25">
      <c r="A1075" s="24"/>
      <c r="C1075" s="81"/>
      <c r="D1075" s="81"/>
      <c r="G1075" s="75"/>
      <c r="L1075" s="24"/>
    </row>
    <row r="1076" spans="1:12" s="33" customFormat="1" ht="14.25">
      <c r="A1076" s="24"/>
      <c r="C1076" s="81"/>
      <c r="D1076" s="81"/>
      <c r="G1076" s="75"/>
      <c r="L1076" s="24"/>
    </row>
    <row r="1077" spans="1:12" s="33" customFormat="1" ht="14.25">
      <c r="A1077" s="24"/>
      <c r="C1077" s="81"/>
      <c r="D1077" s="81"/>
      <c r="G1077" s="75"/>
      <c r="L1077" s="24"/>
    </row>
    <row r="1078" spans="1:12" s="33" customFormat="1" ht="14.25">
      <c r="A1078" s="24"/>
      <c r="C1078" s="81"/>
      <c r="D1078" s="81"/>
      <c r="G1078" s="75"/>
      <c r="L1078" s="24"/>
    </row>
    <row r="1079" spans="1:12" s="33" customFormat="1" ht="14.25">
      <c r="A1079" s="24"/>
      <c r="C1079" s="81"/>
      <c r="D1079" s="81"/>
      <c r="G1079" s="75"/>
      <c r="L1079" s="24"/>
    </row>
    <row r="1080" spans="1:12" s="33" customFormat="1" ht="14.25">
      <c r="A1080" s="24"/>
      <c r="C1080" s="81"/>
      <c r="D1080" s="81"/>
      <c r="G1080" s="75"/>
      <c r="L1080" s="24"/>
    </row>
    <row r="1081" spans="1:12" s="33" customFormat="1" ht="14.25">
      <c r="A1081" s="24"/>
      <c r="C1081" s="81"/>
      <c r="D1081" s="81"/>
      <c r="G1081" s="75"/>
      <c r="L1081" s="24"/>
    </row>
    <row r="1082" spans="1:12" s="33" customFormat="1" ht="14.25">
      <c r="A1082" s="24"/>
      <c r="C1082" s="81"/>
      <c r="D1082" s="81"/>
      <c r="G1082" s="75"/>
      <c r="L1082" s="24"/>
    </row>
    <row r="1083" spans="1:12" s="33" customFormat="1" ht="14.25">
      <c r="A1083" s="24"/>
      <c r="C1083" s="81"/>
      <c r="D1083" s="81"/>
      <c r="G1083" s="75"/>
      <c r="L1083" s="24"/>
    </row>
    <row r="1084" spans="1:12" s="33" customFormat="1" ht="14.25">
      <c r="A1084" s="24"/>
      <c r="C1084" s="81"/>
      <c r="D1084" s="81"/>
      <c r="G1084" s="75"/>
      <c r="L1084" s="24"/>
    </row>
    <row r="1085" spans="1:12" s="33" customFormat="1" ht="14.25">
      <c r="A1085" s="24"/>
      <c r="C1085" s="81"/>
      <c r="D1085" s="81"/>
      <c r="G1085" s="75"/>
      <c r="L1085" s="24"/>
    </row>
    <row r="1086" spans="1:12" s="33" customFormat="1" ht="14.25">
      <c r="A1086" s="24"/>
      <c r="C1086" s="81"/>
      <c r="D1086" s="81"/>
      <c r="G1086" s="75"/>
      <c r="L1086" s="24"/>
    </row>
    <row r="1087" spans="1:12" s="33" customFormat="1" ht="14.25">
      <c r="A1087" s="24"/>
      <c r="C1087" s="81"/>
      <c r="D1087" s="81"/>
      <c r="G1087" s="75"/>
      <c r="L1087" s="24"/>
    </row>
    <row r="1088" spans="1:12" s="33" customFormat="1" ht="14.25">
      <c r="A1088" s="24"/>
      <c r="C1088" s="81"/>
      <c r="D1088" s="81"/>
      <c r="G1088" s="75"/>
      <c r="L1088" s="24"/>
    </row>
    <row r="1089" spans="1:12" s="33" customFormat="1" ht="14.25">
      <c r="A1089" s="24"/>
      <c r="C1089" s="81"/>
      <c r="D1089" s="81"/>
      <c r="G1089" s="75"/>
      <c r="L1089" s="24"/>
    </row>
    <row r="1090" spans="1:12" s="33" customFormat="1" ht="14.25">
      <c r="A1090" s="24"/>
      <c r="C1090" s="81"/>
      <c r="D1090" s="81"/>
      <c r="G1090" s="75"/>
      <c r="L1090" s="24"/>
    </row>
    <row r="1091" spans="1:12" s="33" customFormat="1" ht="14.25">
      <c r="A1091" s="24"/>
      <c r="C1091" s="81"/>
      <c r="D1091" s="81"/>
      <c r="G1091" s="75"/>
      <c r="L1091" s="24"/>
    </row>
    <row r="1092" spans="1:12" s="33" customFormat="1" ht="14.25">
      <c r="A1092" s="24"/>
      <c r="C1092" s="81"/>
      <c r="D1092" s="81"/>
      <c r="G1092" s="75"/>
      <c r="L1092" s="24"/>
    </row>
    <row r="1093" spans="1:12" s="33" customFormat="1" ht="14.25">
      <c r="A1093" s="24"/>
      <c r="C1093" s="81"/>
      <c r="D1093" s="81"/>
      <c r="G1093" s="75"/>
      <c r="L1093" s="24"/>
    </row>
    <row r="1094" spans="1:12" s="33" customFormat="1" ht="14.25">
      <c r="A1094" s="24"/>
      <c r="C1094" s="81"/>
      <c r="D1094" s="81"/>
      <c r="G1094" s="75"/>
      <c r="L1094" s="24"/>
    </row>
    <row r="1095" spans="1:12" s="33" customFormat="1" ht="14.25">
      <c r="A1095" s="24"/>
      <c r="C1095" s="81"/>
      <c r="D1095" s="81"/>
      <c r="G1095" s="75"/>
      <c r="L1095" s="24"/>
    </row>
    <row r="1096" spans="1:12" s="33" customFormat="1" ht="14.25">
      <c r="A1096" s="24"/>
      <c r="C1096" s="81"/>
      <c r="D1096" s="81"/>
      <c r="G1096" s="75"/>
      <c r="L1096" s="24"/>
    </row>
    <row r="1097" spans="1:12" s="33" customFormat="1" ht="14.25">
      <c r="A1097" s="24"/>
      <c r="C1097" s="81"/>
      <c r="D1097" s="81"/>
      <c r="G1097" s="75"/>
      <c r="L1097" s="24"/>
    </row>
    <row r="1098" spans="1:12" s="33" customFormat="1" ht="14.25">
      <c r="A1098" s="24"/>
      <c r="C1098" s="81"/>
      <c r="D1098" s="81"/>
      <c r="G1098" s="75"/>
      <c r="L1098" s="24"/>
    </row>
    <row r="1099" spans="1:12" s="33" customFormat="1" ht="14.25">
      <c r="A1099" s="24"/>
      <c r="C1099" s="81"/>
      <c r="D1099" s="81"/>
      <c r="G1099" s="75"/>
      <c r="L1099" s="24"/>
    </row>
    <row r="1100" spans="1:12" s="33" customFormat="1" ht="14.25">
      <c r="A1100" s="24"/>
      <c r="C1100" s="81"/>
      <c r="D1100" s="81"/>
      <c r="G1100" s="75"/>
      <c r="L1100" s="24"/>
    </row>
    <row r="1101" spans="1:12" s="33" customFormat="1" ht="14.25">
      <c r="A1101" s="24"/>
      <c r="C1101" s="81"/>
      <c r="D1101" s="81"/>
      <c r="G1101" s="75"/>
      <c r="L1101" s="24"/>
    </row>
    <row r="1102" spans="1:12" s="33" customFormat="1" ht="14.25">
      <c r="A1102" s="24"/>
      <c r="C1102" s="81"/>
      <c r="D1102" s="81"/>
      <c r="G1102" s="75"/>
      <c r="L1102" s="24"/>
    </row>
    <row r="1103" spans="1:12" s="33" customFormat="1" ht="14.25">
      <c r="A1103" s="24"/>
      <c r="C1103" s="81"/>
      <c r="D1103" s="81"/>
      <c r="G1103" s="75"/>
      <c r="L1103" s="24"/>
    </row>
    <row r="1104" spans="1:12" s="33" customFormat="1" ht="14.25">
      <c r="A1104" s="24"/>
      <c r="C1104" s="81"/>
      <c r="D1104" s="81"/>
      <c r="G1104" s="75"/>
      <c r="L1104" s="24"/>
    </row>
    <row r="1105" spans="1:12" s="33" customFormat="1" ht="14.25">
      <c r="A1105" s="24"/>
      <c r="C1105" s="81"/>
      <c r="D1105" s="81"/>
      <c r="G1105" s="75"/>
      <c r="L1105" s="24"/>
    </row>
    <row r="1106" spans="1:12" s="33" customFormat="1" ht="14.25">
      <c r="A1106" s="24"/>
      <c r="C1106" s="81"/>
      <c r="D1106" s="81"/>
      <c r="G1106" s="75"/>
      <c r="L1106" s="24"/>
    </row>
    <row r="1107" spans="1:12" s="33" customFormat="1" ht="14.25">
      <c r="A1107" s="24"/>
      <c r="C1107" s="81"/>
      <c r="D1107" s="81"/>
      <c r="G1107" s="75"/>
      <c r="L1107" s="24"/>
    </row>
    <row r="1108" spans="1:12" s="33" customFormat="1" ht="14.25">
      <c r="A1108" s="24"/>
      <c r="C1108" s="81"/>
      <c r="D1108" s="81"/>
      <c r="G1108" s="75"/>
      <c r="L1108" s="24"/>
    </row>
    <row r="1109" spans="1:12" s="33" customFormat="1" ht="14.25">
      <c r="A1109" s="24"/>
      <c r="C1109" s="81"/>
      <c r="D1109" s="81"/>
      <c r="G1109" s="75"/>
      <c r="L1109" s="24"/>
    </row>
    <row r="1110" spans="1:12" s="33" customFormat="1" ht="14.25">
      <c r="A1110" s="24"/>
      <c r="C1110" s="81"/>
      <c r="D1110" s="81"/>
      <c r="G1110" s="75"/>
      <c r="L1110" s="24"/>
    </row>
    <row r="1111" spans="1:12" s="33" customFormat="1" ht="14.25">
      <c r="A1111" s="24"/>
      <c r="C1111" s="81"/>
      <c r="D1111" s="81"/>
      <c r="G1111" s="75"/>
      <c r="L1111" s="24"/>
    </row>
    <row r="1112" spans="1:12" s="33" customFormat="1" ht="14.25">
      <c r="A1112" s="24"/>
      <c r="C1112" s="81"/>
      <c r="D1112" s="81"/>
      <c r="G1112" s="75"/>
      <c r="L1112" s="24"/>
    </row>
    <row r="1113" spans="1:12" s="33" customFormat="1" ht="14.25">
      <c r="A1113" s="24"/>
      <c r="C1113" s="81"/>
      <c r="D1113" s="81"/>
      <c r="G1113" s="75"/>
      <c r="L1113" s="24"/>
    </row>
    <row r="1114" spans="1:12" s="33" customFormat="1" ht="14.25">
      <c r="A1114" s="24"/>
      <c r="C1114" s="81"/>
      <c r="D1114" s="81"/>
      <c r="G1114" s="75"/>
      <c r="L1114" s="24"/>
    </row>
    <row r="1115" spans="1:12" s="33" customFormat="1" ht="14.25">
      <c r="A1115" s="24"/>
      <c r="C1115" s="81"/>
      <c r="D1115" s="81"/>
      <c r="G1115" s="75"/>
      <c r="L1115" s="24"/>
    </row>
    <row r="1116" spans="1:12" s="33" customFormat="1" ht="14.25">
      <c r="A1116" s="24"/>
      <c r="C1116" s="81"/>
      <c r="D1116" s="81"/>
      <c r="G1116" s="75"/>
      <c r="L1116" s="24"/>
    </row>
    <row r="1117" spans="1:12" s="33" customFormat="1" ht="14.25">
      <c r="A1117" s="24"/>
      <c r="C1117" s="81"/>
      <c r="D1117" s="81"/>
      <c r="G1117" s="75"/>
      <c r="L1117" s="24"/>
    </row>
    <row r="1118" spans="1:12" s="33" customFormat="1" ht="14.25">
      <c r="A1118" s="24"/>
      <c r="C1118" s="81"/>
      <c r="D1118" s="81"/>
      <c r="G1118" s="75"/>
      <c r="L1118" s="24"/>
    </row>
    <row r="1119" spans="1:12" s="33" customFormat="1" ht="14.25">
      <c r="A1119" s="24"/>
      <c r="C1119" s="81"/>
      <c r="D1119" s="81"/>
      <c r="G1119" s="75"/>
      <c r="L1119" s="24"/>
    </row>
    <row r="1120" spans="1:12" s="33" customFormat="1" ht="14.25">
      <c r="A1120" s="24"/>
      <c r="C1120" s="81"/>
      <c r="D1120" s="81"/>
      <c r="G1120" s="75"/>
      <c r="L1120" s="24"/>
    </row>
    <row r="1121" spans="1:12" s="33" customFormat="1" ht="14.25">
      <c r="A1121" s="24"/>
      <c r="C1121" s="81"/>
      <c r="D1121" s="81"/>
      <c r="G1121" s="75"/>
      <c r="L1121" s="24"/>
    </row>
    <row r="1122" spans="1:12" s="33" customFormat="1" ht="14.25">
      <c r="A1122" s="24"/>
      <c r="C1122" s="81"/>
      <c r="D1122" s="81"/>
      <c r="G1122" s="75"/>
      <c r="L1122" s="24"/>
    </row>
    <row r="1123" spans="1:12" s="33" customFormat="1" ht="14.25">
      <c r="A1123" s="24"/>
      <c r="C1123" s="81"/>
      <c r="D1123" s="81"/>
      <c r="G1123" s="75"/>
      <c r="L1123" s="24"/>
    </row>
    <row r="1124" spans="1:12" s="33" customFormat="1" ht="14.25">
      <c r="A1124" s="24"/>
      <c r="C1124" s="81"/>
      <c r="D1124" s="81"/>
      <c r="G1124" s="75"/>
      <c r="L1124" s="24"/>
    </row>
    <row r="1125" spans="1:12" s="33" customFormat="1" ht="14.25">
      <c r="A1125" s="24"/>
      <c r="C1125" s="81"/>
      <c r="D1125" s="81"/>
      <c r="G1125" s="75"/>
      <c r="L1125" s="24"/>
    </row>
    <row r="1126" spans="1:12" s="33" customFormat="1" ht="14.25">
      <c r="A1126" s="24"/>
      <c r="C1126" s="81"/>
      <c r="D1126" s="81"/>
      <c r="G1126" s="75"/>
      <c r="L1126" s="24"/>
    </row>
    <row r="1127" spans="1:12" s="33" customFormat="1" ht="14.25">
      <c r="A1127" s="24"/>
      <c r="C1127" s="81"/>
      <c r="D1127" s="81"/>
      <c r="G1127" s="75"/>
      <c r="L1127" s="24"/>
    </row>
    <row r="1128" spans="1:12" s="33" customFormat="1" ht="14.25">
      <c r="A1128" s="24"/>
      <c r="C1128" s="81"/>
      <c r="D1128" s="81"/>
      <c r="G1128" s="75"/>
      <c r="L1128" s="24"/>
    </row>
    <row r="1129" spans="1:12" s="33" customFormat="1" ht="14.25">
      <c r="A1129" s="24"/>
      <c r="C1129" s="81"/>
      <c r="D1129" s="81"/>
      <c r="G1129" s="75"/>
      <c r="L1129" s="24"/>
    </row>
    <row r="1130" spans="1:12" s="33" customFormat="1" ht="14.25">
      <c r="A1130" s="24"/>
      <c r="C1130" s="81"/>
      <c r="D1130" s="81"/>
      <c r="G1130" s="75"/>
      <c r="L1130" s="24"/>
    </row>
    <row r="1131" spans="1:12" s="33" customFormat="1" ht="14.25">
      <c r="A1131" s="24"/>
      <c r="C1131" s="81"/>
      <c r="D1131" s="81"/>
      <c r="G1131" s="75"/>
      <c r="L1131" s="24"/>
    </row>
    <row r="1132" spans="1:12" s="33" customFormat="1" ht="14.25">
      <c r="A1132" s="24"/>
      <c r="C1132" s="81"/>
      <c r="D1132" s="81"/>
      <c r="G1132" s="75"/>
      <c r="L1132" s="24"/>
    </row>
    <row r="1133" spans="1:12" s="33" customFormat="1" ht="14.25">
      <c r="A1133" s="24"/>
      <c r="C1133" s="81"/>
      <c r="D1133" s="81"/>
      <c r="G1133" s="75"/>
      <c r="L1133" s="24"/>
    </row>
    <row r="1134" spans="1:12" s="33" customFormat="1" ht="14.25">
      <c r="A1134" s="24"/>
      <c r="C1134" s="81"/>
      <c r="D1134" s="81"/>
      <c r="G1134" s="75"/>
      <c r="L1134" s="24"/>
    </row>
    <row r="1135" spans="1:12" s="33" customFormat="1" ht="14.25">
      <c r="A1135" s="24"/>
      <c r="C1135" s="81"/>
      <c r="D1135" s="81"/>
      <c r="G1135" s="75"/>
      <c r="L1135" s="24"/>
    </row>
    <row r="1136" spans="1:12" s="33" customFormat="1" ht="14.25">
      <c r="A1136" s="24"/>
      <c r="C1136" s="81"/>
      <c r="D1136" s="81"/>
      <c r="G1136" s="75"/>
      <c r="L1136" s="24"/>
    </row>
    <row r="1137" spans="1:12" s="33" customFormat="1" ht="14.25">
      <c r="A1137" s="24"/>
      <c r="C1137" s="81"/>
      <c r="D1137" s="81"/>
      <c r="G1137" s="75"/>
      <c r="L1137" s="24"/>
    </row>
    <row r="1138" spans="1:12" s="33" customFormat="1" ht="14.25">
      <c r="A1138" s="24"/>
      <c r="C1138" s="81"/>
      <c r="D1138" s="81"/>
      <c r="G1138" s="75"/>
      <c r="L1138" s="24"/>
    </row>
    <row r="1139" spans="1:12" s="33" customFormat="1" ht="14.25">
      <c r="A1139" s="24"/>
      <c r="C1139" s="81"/>
      <c r="D1139" s="81"/>
      <c r="G1139" s="75"/>
      <c r="L1139" s="24"/>
    </row>
    <row r="1140" spans="1:12" s="33" customFormat="1" ht="14.25">
      <c r="A1140" s="24"/>
      <c r="C1140" s="81"/>
      <c r="D1140" s="81"/>
      <c r="G1140" s="75"/>
      <c r="L1140" s="24"/>
    </row>
    <row r="1141" spans="1:12" s="33" customFormat="1" ht="14.25">
      <c r="A1141" s="24"/>
      <c r="C1141" s="81"/>
      <c r="D1141" s="81"/>
      <c r="G1141" s="75"/>
      <c r="L1141" s="24"/>
    </row>
    <row r="1142" spans="1:12" s="33" customFormat="1" ht="14.25">
      <c r="A1142" s="24"/>
      <c r="C1142" s="81"/>
      <c r="D1142" s="81"/>
      <c r="G1142" s="75"/>
      <c r="L1142" s="24"/>
    </row>
    <row r="1143" spans="1:12" s="33" customFormat="1" ht="14.25">
      <c r="A1143" s="24"/>
      <c r="C1143" s="81"/>
      <c r="D1143" s="81"/>
      <c r="G1143" s="75"/>
      <c r="L1143" s="24"/>
    </row>
    <row r="1144" spans="1:12" s="33" customFormat="1" ht="14.25">
      <c r="A1144" s="24"/>
      <c r="C1144" s="81"/>
      <c r="D1144" s="81"/>
      <c r="G1144" s="75"/>
      <c r="L1144" s="24"/>
    </row>
    <row r="1145" spans="1:12" s="33" customFormat="1" ht="14.25">
      <c r="A1145" s="24"/>
      <c r="C1145" s="81"/>
      <c r="D1145" s="81"/>
      <c r="G1145" s="75"/>
      <c r="L1145" s="24"/>
    </row>
    <row r="1146" spans="1:12" s="33" customFormat="1" ht="14.25">
      <c r="A1146" s="24"/>
      <c r="C1146" s="81"/>
      <c r="D1146" s="81"/>
      <c r="G1146" s="75"/>
      <c r="L1146" s="24"/>
    </row>
    <row r="1147" spans="1:12" s="33" customFormat="1" ht="14.25">
      <c r="A1147" s="24"/>
      <c r="C1147" s="81"/>
      <c r="D1147" s="81"/>
      <c r="G1147" s="75"/>
      <c r="L1147" s="24"/>
    </row>
    <row r="1148" spans="1:12" s="33" customFormat="1" ht="14.25">
      <c r="A1148" s="24"/>
      <c r="C1148" s="81"/>
      <c r="D1148" s="81"/>
      <c r="G1148" s="75"/>
      <c r="L1148" s="24"/>
    </row>
    <row r="1149" spans="1:12" s="33" customFormat="1" ht="14.25">
      <c r="A1149" s="24"/>
      <c r="C1149" s="81"/>
      <c r="D1149" s="81"/>
      <c r="G1149" s="75"/>
      <c r="L1149" s="24"/>
    </row>
    <row r="1150" spans="1:12" s="33" customFormat="1" ht="14.25">
      <c r="A1150" s="24"/>
      <c r="C1150" s="81"/>
      <c r="D1150" s="81"/>
      <c r="G1150" s="75"/>
      <c r="L1150" s="24"/>
    </row>
    <row r="1151" spans="1:12" s="33" customFormat="1" ht="14.25">
      <c r="A1151" s="24"/>
      <c r="C1151" s="81"/>
      <c r="D1151" s="81"/>
      <c r="G1151" s="75"/>
      <c r="L1151" s="24"/>
    </row>
    <row r="1152" spans="1:12" s="33" customFormat="1" ht="14.25">
      <c r="A1152" s="24"/>
      <c r="C1152" s="81"/>
      <c r="D1152" s="81"/>
      <c r="G1152" s="75"/>
      <c r="L1152" s="24"/>
    </row>
    <row r="1153" spans="1:12" s="33" customFormat="1" ht="14.25">
      <c r="A1153" s="24"/>
      <c r="C1153" s="81"/>
      <c r="D1153" s="81"/>
      <c r="G1153" s="75"/>
      <c r="L1153" s="24"/>
    </row>
    <row r="1154" spans="1:12" s="33" customFormat="1" ht="14.25">
      <c r="A1154" s="24"/>
      <c r="C1154" s="81"/>
      <c r="D1154" s="81"/>
      <c r="G1154" s="75"/>
      <c r="L1154" s="24"/>
    </row>
    <row r="1155" spans="1:12" s="33" customFormat="1" ht="14.25">
      <c r="A1155" s="24"/>
      <c r="C1155" s="81"/>
      <c r="D1155" s="81"/>
      <c r="G1155" s="75"/>
      <c r="L1155" s="24"/>
    </row>
    <row r="1156" spans="1:12" s="33" customFormat="1" ht="14.25">
      <c r="A1156" s="24"/>
      <c r="C1156" s="81"/>
      <c r="D1156" s="81"/>
      <c r="G1156" s="75"/>
      <c r="L1156" s="24"/>
    </row>
    <row r="1157" spans="1:12" s="33" customFormat="1" ht="14.25">
      <c r="A1157" s="24"/>
      <c r="C1157" s="81"/>
      <c r="D1157" s="81"/>
      <c r="G1157" s="75"/>
      <c r="L1157" s="24"/>
    </row>
    <row r="1158" spans="1:12" s="33" customFormat="1" ht="14.25">
      <c r="A1158" s="24"/>
      <c r="C1158" s="81"/>
      <c r="D1158" s="81"/>
      <c r="G1158" s="75"/>
      <c r="L1158" s="24"/>
    </row>
    <row r="1159" spans="1:12" s="33" customFormat="1" ht="14.25">
      <c r="A1159" s="24"/>
      <c r="C1159" s="81"/>
      <c r="D1159" s="81"/>
      <c r="G1159" s="75"/>
      <c r="L1159" s="24"/>
    </row>
    <row r="1160" spans="1:12" s="33" customFormat="1" ht="14.25">
      <c r="A1160" s="24"/>
      <c r="C1160" s="81"/>
      <c r="D1160" s="81"/>
      <c r="G1160" s="75"/>
      <c r="L1160" s="24"/>
    </row>
    <row r="1161" spans="1:12" s="33" customFormat="1" ht="14.25">
      <c r="A1161" s="24"/>
      <c r="C1161" s="81"/>
      <c r="D1161" s="81"/>
      <c r="G1161" s="75"/>
      <c r="L1161" s="24"/>
    </row>
    <row r="1162" spans="1:12" s="33" customFormat="1" ht="14.25">
      <c r="A1162" s="24"/>
      <c r="C1162" s="81"/>
      <c r="D1162" s="81"/>
      <c r="G1162" s="75"/>
      <c r="L1162" s="24"/>
    </row>
    <row r="1163" spans="1:12" s="33" customFormat="1" ht="14.25">
      <c r="A1163" s="24"/>
      <c r="C1163" s="81"/>
      <c r="D1163" s="81"/>
      <c r="G1163" s="75"/>
      <c r="L1163" s="24"/>
    </row>
    <row r="1164" spans="1:12" s="33" customFormat="1" ht="14.25">
      <c r="A1164" s="24"/>
      <c r="C1164" s="81"/>
      <c r="D1164" s="81"/>
      <c r="G1164" s="75"/>
      <c r="L1164" s="24"/>
    </row>
    <row r="1165" spans="1:12" s="33" customFormat="1" ht="14.25">
      <c r="A1165" s="24"/>
      <c r="C1165" s="81"/>
      <c r="D1165" s="81"/>
      <c r="G1165" s="75"/>
      <c r="L1165" s="24"/>
    </row>
    <row r="1166" spans="1:12" s="33" customFormat="1" ht="14.25">
      <c r="A1166" s="24"/>
      <c r="C1166" s="81"/>
      <c r="D1166" s="81"/>
      <c r="G1166" s="75"/>
      <c r="L1166" s="24"/>
    </row>
    <row r="1167" spans="1:12" s="33" customFormat="1" ht="14.25">
      <c r="A1167" s="24"/>
      <c r="C1167" s="81"/>
      <c r="D1167" s="81"/>
      <c r="G1167" s="75"/>
      <c r="L1167" s="24"/>
    </row>
    <row r="1168" spans="1:12" s="33" customFormat="1" ht="14.25">
      <c r="A1168" s="24"/>
      <c r="C1168" s="81"/>
      <c r="D1168" s="81"/>
      <c r="G1168" s="75"/>
      <c r="L1168" s="24"/>
    </row>
    <row r="1169" spans="1:12" s="33" customFormat="1" ht="14.25">
      <c r="A1169" s="24"/>
      <c r="C1169" s="81"/>
      <c r="D1169" s="81"/>
      <c r="G1169" s="75"/>
      <c r="L1169" s="24"/>
    </row>
    <row r="1170" spans="1:12" s="33" customFormat="1" ht="14.25">
      <c r="A1170" s="24"/>
      <c r="C1170" s="81"/>
      <c r="D1170" s="81"/>
      <c r="G1170" s="75"/>
      <c r="L1170" s="24"/>
    </row>
    <row r="1171" spans="1:12" s="33" customFormat="1" ht="14.25">
      <c r="A1171" s="24"/>
      <c r="C1171" s="81"/>
      <c r="D1171" s="81"/>
      <c r="G1171" s="75"/>
      <c r="L1171" s="24"/>
    </row>
    <row r="1172" spans="1:12" s="33" customFormat="1" ht="14.25">
      <c r="A1172" s="24"/>
      <c r="C1172" s="81"/>
      <c r="D1172" s="81"/>
      <c r="G1172" s="75"/>
      <c r="L1172" s="24"/>
    </row>
    <row r="1173" spans="1:12" s="33" customFormat="1" ht="14.25">
      <c r="A1173" s="24"/>
      <c r="C1173" s="81"/>
      <c r="D1173" s="81"/>
      <c r="G1173" s="75"/>
      <c r="L1173" s="24"/>
    </row>
    <row r="1174" spans="1:12" s="33" customFormat="1" ht="14.25">
      <c r="A1174" s="24"/>
      <c r="C1174" s="81"/>
      <c r="D1174" s="81"/>
      <c r="G1174" s="75"/>
      <c r="L1174" s="24"/>
    </row>
    <row r="1175" spans="1:12" s="33" customFormat="1" ht="14.25">
      <c r="A1175" s="24"/>
      <c r="C1175" s="81"/>
      <c r="D1175" s="81"/>
      <c r="G1175" s="75"/>
      <c r="L1175" s="24"/>
    </row>
    <row r="1176" spans="1:12" s="33" customFormat="1" ht="14.25">
      <c r="A1176" s="24"/>
      <c r="C1176" s="81"/>
      <c r="D1176" s="81"/>
      <c r="G1176" s="75"/>
      <c r="L1176" s="24"/>
    </row>
    <row r="1177" spans="1:12" s="33" customFormat="1" ht="14.25">
      <c r="A1177" s="24"/>
      <c r="C1177" s="81"/>
      <c r="D1177" s="81"/>
      <c r="G1177" s="75"/>
      <c r="L1177" s="24"/>
    </row>
    <row r="1178" spans="1:12" s="33" customFormat="1" ht="14.25">
      <c r="A1178" s="24"/>
      <c r="C1178" s="81"/>
      <c r="D1178" s="81"/>
      <c r="G1178" s="75"/>
      <c r="L1178" s="24"/>
    </row>
    <row r="1179" spans="1:12" s="33" customFormat="1" ht="14.25">
      <c r="A1179" s="24"/>
      <c r="C1179" s="81"/>
      <c r="D1179" s="81"/>
      <c r="G1179" s="75"/>
      <c r="L1179" s="24"/>
    </row>
    <row r="1180" spans="1:12" s="33" customFormat="1" ht="14.25">
      <c r="A1180" s="24"/>
      <c r="C1180" s="81"/>
      <c r="D1180" s="81"/>
      <c r="G1180" s="75"/>
      <c r="L1180" s="24"/>
    </row>
    <row r="1181" spans="1:12" s="33" customFormat="1" ht="14.25">
      <c r="A1181" s="24"/>
      <c r="C1181" s="81"/>
      <c r="D1181" s="81"/>
      <c r="G1181" s="75"/>
      <c r="L1181" s="24"/>
    </row>
    <row r="1182" spans="1:12" s="33" customFormat="1" ht="14.25">
      <c r="A1182" s="24"/>
      <c r="C1182" s="81"/>
      <c r="D1182" s="81"/>
      <c r="G1182" s="75"/>
      <c r="L1182" s="24"/>
    </row>
    <row r="1183" spans="1:12" s="33" customFormat="1" ht="14.25">
      <c r="A1183" s="24"/>
      <c r="C1183" s="81"/>
      <c r="D1183" s="81"/>
      <c r="G1183" s="75"/>
      <c r="L1183" s="24"/>
    </row>
    <row r="1184" spans="1:12" s="33" customFormat="1" ht="14.25">
      <c r="A1184" s="24"/>
      <c r="C1184" s="81"/>
      <c r="D1184" s="81"/>
      <c r="G1184" s="75"/>
      <c r="L1184" s="24"/>
    </row>
    <row r="1185" spans="1:12" s="33" customFormat="1" ht="14.25">
      <c r="A1185" s="24"/>
      <c r="C1185" s="81"/>
      <c r="D1185" s="81"/>
      <c r="G1185" s="75"/>
      <c r="L1185" s="24"/>
    </row>
    <row r="1186" spans="1:12" s="33" customFormat="1" ht="14.25">
      <c r="A1186" s="24"/>
      <c r="C1186" s="81"/>
      <c r="D1186" s="81"/>
      <c r="G1186" s="75"/>
      <c r="L1186" s="24"/>
    </row>
    <row r="1187" spans="1:12" s="33" customFormat="1" ht="14.25">
      <c r="A1187" s="24"/>
      <c r="C1187" s="81"/>
      <c r="D1187" s="81"/>
      <c r="G1187" s="75"/>
      <c r="L1187" s="24"/>
    </row>
    <row r="1188" spans="1:12" s="33" customFormat="1" ht="14.25">
      <c r="A1188" s="24"/>
      <c r="C1188" s="81"/>
      <c r="D1188" s="81"/>
      <c r="G1188" s="75"/>
      <c r="L1188" s="24"/>
    </row>
    <row r="1189" spans="1:12" s="33" customFormat="1" ht="14.25">
      <c r="A1189" s="24"/>
      <c r="C1189" s="81"/>
      <c r="D1189" s="81"/>
      <c r="G1189" s="75"/>
      <c r="L1189" s="24"/>
    </row>
    <row r="1190" spans="1:12" s="33" customFormat="1" ht="14.25">
      <c r="A1190" s="24"/>
      <c r="C1190" s="81"/>
      <c r="D1190" s="81"/>
      <c r="G1190" s="75"/>
      <c r="L1190" s="24"/>
    </row>
    <row r="1191" spans="1:12" s="33" customFormat="1" ht="14.25">
      <c r="A1191" s="24"/>
      <c r="C1191" s="81"/>
      <c r="D1191" s="81"/>
      <c r="G1191" s="75"/>
      <c r="L1191" s="24"/>
    </row>
    <row r="1192" spans="1:12" s="33" customFormat="1" ht="14.25">
      <c r="A1192" s="24"/>
      <c r="C1192" s="81"/>
      <c r="D1192" s="81"/>
      <c r="G1192" s="75"/>
      <c r="L1192" s="24"/>
    </row>
    <row r="1193" spans="1:12" s="33" customFormat="1" ht="14.25">
      <c r="A1193" s="24"/>
      <c r="C1193" s="81"/>
      <c r="D1193" s="81"/>
      <c r="G1193" s="75"/>
      <c r="L1193" s="24"/>
    </row>
    <row r="1194" spans="1:12" s="33" customFormat="1" ht="14.25">
      <c r="A1194" s="24"/>
      <c r="C1194" s="81"/>
      <c r="D1194" s="81"/>
      <c r="G1194" s="75"/>
      <c r="L1194" s="24"/>
    </row>
    <row r="1195" spans="1:12" s="33" customFormat="1" ht="14.25">
      <c r="A1195" s="24"/>
      <c r="C1195" s="81"/>
      <c r="D1195" s="81"/>
      <c r="G1195" s="75"/>
      <c r="L1195" s="24"/>
    </row>
    <row r="1196" spans="1:12" s="33" customFormat="1" ht="14.25">
      <c r="A1196" s="24"/>
      <c r="C1196" s="81"/>
      <c r="D1196" s="81"/>
      <c r="G1196" s="75"/>
      <c r="L1196" s="24"/>
    </row>
    <row r="1197" spans="1:12" s="33" customFormat="1" ht="14.25">
      <c r="A1197" s="24"/>
      <c r="C1197" s="81"/>
      <c r="D1197" s="81"/>
      <c r="G1197" s="75"/>
      <c r="L1197" s="24"/>
    </row>
    <row r="1198" spans="1:12" s="33" customFormat="1" ht="14.25">
      <c r="A1198" s="24"/>
      <c r="C1198" s="81"/>
      <c r="D1198" s="81"/>
      <c r="G1198" s="75"/>
      <c r="L1198" s="24"/>
    </row>
    <row r="1199" spans="1:12" s="33" customFormat="1" ht="14.25">
      <c r="A1199" s="24"/>
      <c r="C1199" s="81"/>
      <c r="D1199" s="81"/>
      <c r="G1199" s="75"/>
      <c r="L1199" s="24"/>
    </row>
    <row r="1200" spans="1:12" s="33" customFormat="1" ht="14.25">
      <c r="A1200" s="24"/>
      <c r="C1200" s="81"/>
      <c r="D1200" s="81"/>
      <c r="G1200" s="75"/>
      <c r="L1200" s="24"/>
    </row>
    <row r="1201" spans="1:12" s="33" customFormat="1" ht="14.25">
      <c r="A1201" s="24"/>
      <c r="C1201" s="81"/>
      <c r="D1201" s="81"/>
      <c r="G1201" s="75"/>
      <c r="L1201" s="24"/>
    </row>
    <row r="1202" spans="1:12" s="33" customFormat="1" ht="14.25">
      <c r="A1202" s="24"/>
      <c r="C1202" s="81"/>
      <c r="D1202" s="81"/>
      <c r="G1202" s="75"/>
      <c r="L1202" s="24"/>
    </row>
    <row r="1203" spans="1:12" s="33" customFormat="1" ht="14.25">
      <c r="A1203" s="24"/>
      <c r="C1203" s="81"/>
      <c r="D1203" s="81"/>
      <c r="G1203" s="75"/>
      <c r="L1203" s="24"/>
    </row>
    <row r="1204" spans="1:12" s="33" customFormat="1" ht="14.25">
      <c r="A1204" s="24"/>
      <c r="C1204" s="81"/>
      <c r="D1204" s="81"/>
      <c r="G1204" s="75"/>
      <c r="L1204" s="24"/>
    </row>
    <row r="1205" spans="1:12" s="33" customFormat="1" ht="14.25">
      <c r="A1205" s="24"/>
      <c r="C1205" s="81"/>
      <c r="D1205" s="81"/>
      <c r="G1205" s="75"/>
      <c r="L1205" s="24"/>
    </row>
    <row r="1206" spans="1:12" s="33" customFormat="1" ht="14.25">
      <c r="A1206" s="24"/>
      <c r="C1206" s="81"/>
      <c r="D1206" s="81"/>
      <c r="G1206" s="75"/>
      <c r="L1206" s="24"/>
    </row>
    <row r="1207" spans="1:12" s="33" customFormat="1" ht="14.25">
      <c r="A1207" s="24"/>
      <c r="C1207" s="81"/>
      <c r="D1207" s="81"/>
      <c r="G1207" s="75"/>
      <c r="L1207" s="24"/>
    </row>
    <row r="1208" spans="1:12" s="33" customFormat="1" ht="14.25">
      <c r="A1208" s="24"/>
      <c r="C1208" s="81"/>
      <c r="D1208" s="81"/>
      <c r="G1208" s="75"/>
      <c r="L1208" s="24"/>
    </row>
    <row r="1209" spans="1:12" s="33" customFormat="1" ht="14.25">
      <c r="A1209" s="24"/>
      <c r="C1209" s="81"/>
      <c r="D1209" s="81"/>
      <c r="G1209" s="75"/>
      <c r="L1209" s="24"/>
    </row>
    <row r="1210" spans="1:12" s="33" customFormat="1" ht="14.25">
      <c r="A1210" s="24"/>
      <c r="C1210" s="81"/>
      <c r="D1210" s="81"/>
      <c r="G1210" s="75"/>
      <c r="L1210" s="24"/>
    </row>
    <row r="1211" spans="1:12" s="33" customFormat="1" ht="14.25">
      <c r="A1211" s="24"/>
      <c r="C1211" s="81"/>
      <c r="D1211" s="81"/>
      <c r="G1211" s="75"/>
      <c r="L1211" s="24"/>
    </row>
    <row r="1212" spans="1:12" s="33" customFormat="1" ht="14.25">
      <c r="A1212" s="24"/>
      <c r="C1212" s="81"/>
      <c r="D1212" s="81"/>
      <c r="G1212" s="75"/>
      <c r="L1212" s="24"/>
    </row>
    <row r="1213" spans="1:12" s="33" customFormat="1" ht="14.25">
      <c r="A1213" s="24"/>
      <c r="C1213" s="81"/>
      <c r="D1213" s="81"/>
      <c r="G1213" s="75"/>
      <c r="L1213" s="24"/>
    </row>
    <row r="1214" spans="1:12" s="33" customFormat="1" ht="14.25">
      <c r="A1214" s="24"/>
      <c r="C1214" s="81"/>
      <c r="D1214" s="81"/>
      <c r="G1214" s="75"/>
      <c r="L1214" s="24"/>
    </row>
    <row r="1215" spans="1:12" s="33" customFormat="1" ht="14.25">
      <c r="A1215" s="24"/>
      <c r="C1215" s="81"/>
      <c r="D1215" s="81"/>
      <c r="G1215" s="75"/>
      <c r="L1215" s="24"/>
    </row>
    <row r="1216" spans="1:12" s="33" customFormat="1" ht="14.25">
      <c r="A1216" s="24"/>
      <c r="C1216" s="81"/>
      <c r="D1216" s="81"/>
      <c r="G1216" s="75"/>
      <c r="L1216" s="24"/>
    </row>
    <row r="1217" spans="1:12" s="33" customFormat="1" ht="14.25">
      <c r="A1217" s="24"/>
      <c r="C1217" s="81"/>
      <c r="D1217" s="81"/>
      <c r="G1217" s="75"/>
      <c r="L1217" s="24"/>
    </row>
    <row r="1218" spans="1:12" s="33" customFormat="1" ht="14.25">
      <c r="A1218" s="24"/>
      <c r="C1218" s="81"/>
      <c r="D1218" s="81"/>
      <c r="G1218" s="75"/>
      <c r="L1218" s="24"/>
    </row>
    <row r="1219" spans="1:12" s="33" customFormat="1" ht="14.25">
      <c r="A1219" s="24"/>
      <c r="C1219" s="81"/>
      <c r="D1219" s="81"/>
      <c r="G1219" s="75"/>
      <c r="L1219" s="24"/>
    </row>
    <row r="1220" spans="1:12" s="33" customFormat="1" ht="14.25">
      <c r="A1220" s="24"/>
      <c r="C1220" s="81"/>
      <c r="D1220" s="81"/>
      <c r="G1220" s="75"/>
      <c r="L1220" s="24"/>
    </row>
    <row r="1221" spans="1:12" s="33" customFormat="1" ht="14.25">
      <c r="A1221" s="24"/>
      <c r="C1221" s="81"/>
      <c r="D1221" s="81"/>
      <c r="G1221" s="75"/>
      <c r="L1221" s="24"/>
    </row>
    <row r="1222" spans="1:12" s="33" customFormat="1" ht="14.25">
      <c r="A1222" s="24"/>
      <c r="C1222" s="81"/>
      <c r="D1222" s="81"/>
      <c r="G1222" s="75"/>
      <c r="L1222" s="24"/>
    </row>
    <row r="1223" spans="1:12" s="33" customFormat="1" ht="14.25">
      <c r="A1223" s="24"/>
      <c r="C1223" s="81"/>
      <c r="D1223" s="81"/>
      <c r="G1223" s="75"/>
      <c r="L1223" s="24"/>
    </row>
    <row r="1224" spans="1:12" s="33" customFormat="1" ht="14.25">
      <c r="A1224" s="24"/>
      <c r="C1224" s="81"/>
      <c r="D1224" s="81"/>
      <c r="G1224" s="75"/>
      <c r="L1224" s="24"/>
    </row>
    <row r="1225" spans="1:12" s="33" customFormat="1" ht="14.25">
      <c r="A1225" s="24"/>
      <c r="C1225" s="81"/>
      <c r="D1225" s="81"/>
      <c r="G1225" s="75"/>
      <c r="L1225" s="24"/>
    </row>
    <row r="1226" spans="1:12" s="33" customFormat="1" ht="14.25">
      <c r="A1226" s="24"/>
      <c r="C1226" s="81"/>
      <c r="D1226" s="81"/>
      <c r="G1226" s="75"/>
      <c r="L1226" s="24"/>
    </row>
    <row r="1227" spans="1:12" s="33" customFormat="1" ht="14.25">
      <c r="A1227" s="24"/>
      <c r="C1227" s="81"/>
      <c r="D1227" s="81"/>
      <c r="G1227" s="75"/>
      <c r="L1227" s="24"/>
    </row>
    <row r="1228" spans="1:12" s="33" customFormat="1" ht="14.25">
      <c r="A1228" s="24"/>
      <c r="C1228" s="81"/>
      <c r="D1228" s="81"/>
      <c r="G1228" s="75"/>
      <c r="L1228" s="24"/>
    </row>
    <row r="1229" spans="1:12" s="33" customFormat="1" ht="14.25">
      <c r="A1229" s="24"/>
      <c r="C1229" s="81"/>
      <c r="D1229" s="81"/>
      <c r="G1229" s="75"/>
      <c r="L1229" s="24"/>
    </row>
    <row r="1230" spans="1:12" s="33" customFormat="1" ht="14.25">
      <c r="A1230" s="24"/>
      <c r="C1230" s="81"/>
      <c r="D1230" s="81"/>
      <c r="G1230" s="75"/>
      <c r="L1230" s="24"/>
    </row>
    <row r="1231" spans="1:12" s="33" customFormat="1" ht="14.25">
      <c r="A1231" s="24"/>
      <c r="C1231" s="81"/>
      <c r="D1231" s="81"/>
      <c r="G1231" s="75"/>
      <c r="L1231" s="24"/>
    </row>
    <row r="1232" spans="1:12" s="33" customFormat="1" ht="14.25">
      <c r="A1232" s="24"/>
      <c r="C1232" s="81"/>
      <c r="D1232" s="81"/>
      <c r="G1232" s="75"/>
      <c r="L1232" s="24"/>
    </row>
    <row r="1233" spans="1:12" s="33" customFormat="1" ht="14.25">
      <c r="A1233" s="24"/>
      <c r="C1233" s="81"/>
      <c r="D1233" s="81"/>
      <c r="G1233" s="75"/>
      <c r="L1233" s="24"/>
    </row>
    <row r="1234" spans="1:12" s="33" customFormat="1" ht="14.25">
      <c r="A1234" s="24"/>
      <c r="C1234" s="81"/>
      <c r="D1234" s="81"/>
      <c r="G1234" s="75"/>
      <c r="L1234" s="24"/>
    </row>
    <row r="1235" spans="1:12" s="33" customFormat="1" ht="14.25">
      <c r="A1235" s="24"/>
      <c r="C1235" s="81"/>
      <c r="D1235" s="81"/>
      <c r="G1235" s="75"/>
      <c r="L1235" s="24"/>
    </row>
    <row r="1236" spans="1:12" s="33" customFormat="1" ht="14.25">
      <c r="A1236" s="24"/>
      <c r="C1236" s="81"/>
      <c r="D1236" s="81"/>
      <c r="G1236" s="75"/>
      <c r="L1236" s="24"/>
    </row>
    <row r="1237" spans="1:12" s="33" customFormat="1" ht="14.25">
      <c r="A1237" s="24"/>
      <c r="C1237" s="81"/>
      <c r="D1237" s="81"/>
      <c r="G1237" s="75"/>
      <c r="L1237" s="24"/>
    </row>
    <row r="1238" spans="1:12" s="33" customFormat="1" ht="14.25">
      <c r="A1238" s="24"/>
      <c r="C1238" s="81"/>
      <c r="D1238" s="81"/>
      <c r="G1238" s="75"/>
      <c r="L1238" s="24"/>
    </row>
    <row r="1239" spans="1:12" s="33" customFormat="1" ht="14.25">
      <c r="A1239" s="24"/>
      <c r="C1239" s="81"/>
      <c r="D1239" s="81"/>
      <c r="G1239" s="75"/>
      <c r="L1239" s="24"/>
    </row>
    <row r="1240" spans="1:12" s="33" customFormat="1" ht="14.25">
      <c r="A1240" s="24"/>
      <c r="C1240" s="81"/>
      <c r="D1240" s="81"/>
      <c r="G1240" s="75"/>
      <c r="L1240" s="24"/>
    </row>
    <row r="1241" spans="1:12" s="33" customFormat="1" ht="14.25">
      <c r="A1241" s="24"/>
      <c r="C1241" s="81"/>
      <c r="D1241" s="81"/>
      <c r="G1241" s="75"/>
      <c r="L1241" s="24"/>
    </row>
    <row r="1242" spans="1:12" s="33" customFormat="1" ht="14.25">
      <c r="A1242" s="24"/>
      <c r="C1242" s="81"/>
      <c r="D1242" s="81"/>
      <c r="G1242" s="75"/>
      <c r="L1242" s="24"/>
    </row>
    <row r="1243" spans="1:12" s="33" customFormat="1" ht="14.25">
      <c r="A1243" s="24"/>
      <c r="C1243" s="81"/>
      <c r="D1243" s="81"/>
      <c r="G1243" s="75"/>
      <c r="L1243" s="24"/>
    </row>
    <row r="1244" spans="1:12" s="33" customFormat="1" ht="14.25">
      <c r="A1244" s="24"/>
      <c r="C1244" s="81"/>
      <c r="D1244" s="81"/>
      <c r="G1244" s="75"/>
      <c r="L1244" s="24"/>
    </row>
    <row r="1245" spans="1:12" s="33" customFormat="1" ht="14.25">
      <c r="A1245" s="24"/>
      <c r="C1245" s="81"/>
      <c r="D1245" s="81"/>
      <c r="G1245" s="75"/>
      <c r="L1245" s="24"/>
    </row>
    <row r="1246" spans="1:12" s="33" customFormat="1" ht="14.25">
      <c r="A1246" s="24"/>
      <c r="C1246" s="81"/>
      <c r="D1246" s="81"/>
      <c r="G1246" s="75"/>
      <c r="L1246" s="24"/>
    </row>
    <row r="1247" spans="1:12" s="33" customFormat="1" ht="14.25">
      <c r="A1247" s="24"/>
      <c r="C1247" s="81"/>
      <c r="D1247" s="81"/>
      <c r="G1247" s="75"/>
      <c r="L1247" s="24"/>
    </row>
    <row r="1248" spans="1:12" s="33" customFormat="1" ht="14.25">
      <c r="A1248" s="24"/>
      <c r="C1248" s="81"/>
      <c r="D1248" s="81"/>
      <c r="G1248" s="75"/>
      <c r="L1248" s="24"/>
    </row>
    <row r="1249" spans="1:12" s="33" customFormat="1" ht="14.25">
      <c r="A1249" s="24"/>
      <c r="C1249" s="81"/>
      <c r="D1249" s="81"/>
      <c r="G1249" s="75"/>
      <c r="L1249" s="24"/>
    </row>
    <row r="1250" spans="1:12" s="33" customFormat="1" ht="14.25">
      <c r="A1250" s="24"/>
      <c r="C1250" s="81"/>
      <c r="D1250" s="81"/>
      <c r="G1250" s="75"/>
      <c r="L1250" s="24"/>
    </row>
    <row r="1251" spans="1:12" s="33" customFormat="1" ht="14.25">
      <c r="A1251" s="24"/>
      <c r="C1251" s="81"/>
      <c r="D1251" s="81"/>
      <c r="G1251" s="75"/>
      <c r="L1251" s="24"/>
    </row>
    <row r="1252" spans="1:12" s="33" customFormat="1" ht="14.25">
      <c r="A1252" s="24"/>
      <c r="C1252" s="81"/>
      <c r="D1252" s="81"/>
      <c r="G1252" s="75"/>
      <c r="L1252" s="24"/>
    </row>
    <row r="1253" spans="1:12" s="33" customFormat="1" ht="14.25">
      <c r="A1253" s="24"/>
      <c r="C1253" s="81"/>
      <c r="D1253" s="81"/>
      <c r="G1253" s="75"/>
      <c r="L1253" s="24"/>
    </row>
    <row r="1254" spans="1:12" s="33" customFormat="1" ht="14.25">
      <c r="A1254" s="24"/>
      <c r="C1254" s="81"/>
      <c r="D1254" s="81"/>
      <c r="G1254" s="75"/>
      <c r="L1254" s="24"/>
    </row>
    <row r="1255" spans="1:12" s="33" customFormat="1" ht="14.25">
      <c r="A1255" s="24"/>
      <c r="C1255" s="81"/>
      <c r="D1255" s="81"/>
      <c r="G1255" s="75"/>
      <c r="L1255" s="24"/>
    </row>
    <row r="1256" spans="1:12" s="33" customFormat="1" ht="14.25">
      <c r="A1256" s="24"/>
      <c r="C1256" s="81"/>
      <c r="D1256" s="81"/>
      <c r="G1256" s="75"/>
      <c r="L1256" s="24"/>
    </row>
    <row r="1257" spans="1:12" s="33" customFormat="1" ht="14.25">
      <c r="A1257" s="24"/>
      <c r="C1257" s="81"/>
      <c r="D1257" s="81"/>
      <c r="G1257" s="75"/>
      <c r="L1257" s="24"/>
    </row>
    <row r="1258" spans="1:12" s="33" customFormat="1" ht="14.25">
      <c r="A1258" s="24"/>
      <c r="C1258" s="81"/>
      <c r="D1258" s="81"/>
      <c r="G1258" s="75"/>
      <c r="L1258" s="24"/>
    </row>
    <row r="1259" spans="1:12" s="33" customFormat="1" ht="14.25">
      <c r="A1259" s="24"/>
      <c r="C1259" s="81"/>
      <c r="D1259" s="81"/>
      <c r="G1259" s="75"/>
      <c r="L1259" s="24"/>
    </row>
    <row r="1260" spans="1:12" s="33" customFormat="1" ht="14.25">
      <c r="A1260" s="24"/>
      <c r="C1260" s="81"/>
      <c r="D1260" s="81"/>
      <c r="G1260" s="75"/>
      <c r="L1260" s="24"/>
    </row>
    <row r="1261" spans="1:12" s="33" customFormat="1" ht="14.25">
      <c r="A1261" s="24"/>
      <c r="C1261" s="81"/>
      <c r="D1261" s="81"/>
      <c r="G1261" s="75"/>
      <c r="L1261" s="24"/>
    </row>
    <row r="1262" spans="1:12" s="33" customFormat="1" ht="14.25">
      <c r="A1262" s="24"/>
      <c r="C1262" s="81"/>
      <c r="D1262" s="81"/>
      <c r="G1262" s="75"/>
      <c r="L1262" s="24"/>
    </row>
    <row r="1263" spans="1:12" s="33" customFormat="1" ht="14.25">
      <c r="A1263" s="24"/>
      <c r="C1263" s="81"/>
      <c r="D1263" s="81"/>
      <c r="G1263" s="75"/>
      <c r="L1263" s="24"/>
    </row>
    <row r="1264" spans="1:12" s="33" customFormat="1" ht="14.25">
      <c r="A1264" s="24"/>
      <c r="C1264" s="81"/>
      <c r="D1264" s="81"/>
      <c r="G1264" s="75"/>
      <c r="L1264" s="24"/>
    </row>
    <row r="1265" spans="1:12" s="33" customFormat="1" ht="14.25">
      <c r="A1265" s="24"/>
      <c r="C1265" s="81"/>
      <c r="D1265" s="81"/>
      <c r="G1265" s="75"/>
      <c r="L1265" s="24"/>
    </row>
    <row r="1266" spans="1:12" s="33" customFormat="1" ht="14.25">
      <c r="A1266" s="24"/>
      <c r="C1266" s="81"/>
      <c r="D1266" s="81"/>
      <c r="G1266" s="75"/>
      <c r="L1266" s="24"/>
    </row>
    <row r="1267" spans="1:12" s="33" customFormat="1" ht="14.25">
      <c r="A1267" s="24"/>
      <c r="C1267" s="81"/>
      <c r="D1267" s="81"/>
      <c r="G1267" s="75"/>
      <c r="L1267" s="24"/>
    </row>
    <row r="1268" spans="1:12" s="33" customFormat="1" ht="14.25">
      <c r="A1268" s="24"/>
      <c r="C1268" s="81"/>
      <c r="D1268" s="81"/>
      <c r="G1268" s="75"/>
      <c r="L1268" s="24"/>
    </row>
    <row r="1269" spans="1:12" s="33" customFormat="1" ht="14.25">
      <c r="A1269" s="24"/>
      <c r="C1269" s="81"/>
      <c r="D1269" s="81"/>
      <c r="G1269" s="75"/>
      <c r="L1269" s="24"/>
    </row>
    <row r="1270" spans="1:12" s="33" customFormat="1" ht="14.25">
      <c r="A1270" s="24"/>
      <c r="C1270" s="81"/>
      <c r="D1270" s="81"/>
      <c r="G1270" s="75"/>
      <c r="L1270" s="24"/>
    </row>
    <row r="1271" spans="1:12" s="33" customFormat="1" ht="14.25">
      <c r="A1271" s="24"/>
      <c r="C1271" s="81"/>
      <c r="D1271" s="81"/>
      <c r="G1271" s="75"/>
      <c r="L1271" s="24"/>
    </row>
    <row r="1272" spans="1:12" s="33" customFormat="1" ht="14.25">
      <c r="A1272" s="24"/>
      <c r="C1272" s="81"/>
      <c r="D1272" s="81"/>
      <c r="G1272" s="75"/>
      <c r="L1272" s="24"/>
    </row>
    <row r="1273" spans="1:12" s="33" customFormat="1" ht="14.25">
      <c r="A1273" s="24"/>
      <c r="C1273" s="81"/>
      <c r="D1273" s="81"/>
      <c r="G1273" s="75"/>
      <c r="L1273" s="24"/>
    </row>
    <row r="1274" spans="1:12" s="33" customFormat="1" ht="14.25">
      <c r="A1274" s="24"/>
      <c r="C1274" s="81"/>
      <c r="D1274" s="81"/>
      <c r="G1274" s="75"/>
      <c r="L1274" s="24"/>
    </row>
    <row r="1275" spans="1:12" s="33" customFormat="1" ht="14.25">
      <c r="A1275" s="24"/>
      <c r="C1275" s="81"/>
      <c r="D1275" s="81"/>
      <c r="G1275" s="75"/>
      <c r="L1275" s="24"/>
    </row>
    <row r="1276" spans="1:12" s="33" customFormat="1" ht="14.25">
      <c r="A1276" s="24"/>
      <c r="C1276" s="81"/>
      <c r="D1276" s="81"/>
      <c r="G1276" s="75"/>
      <c r="L1276" s="24"/>
    </row>
    <row r="1277" spans="1:12" s="33" customFormat="1" ht="14.25">
      <c r="A1277" s="24"/>
      <c r="C1277" s="81"/>
      <c r="D1277" s="81"/>
      <c r="G1277" s="75"/>
      <c r="L1277" s="24"/>
    </row>
    <row r="1278" spans="1:12" s="33" customFormat="1" ht="14.25">
      <c r="A1278" s="24"/>
      <c r="C1278" s="81"/>
      <c r="D1278" s="81"/>
      <c r="G1278" s="75"/>
      <c r="L1278" s="24"/>
    </row>
    <row r="1279" spans="1:12" s="33" customFormat="1" ht="14.25">
      <c r="A1279" s="24"/>
      <c r="C1279" s="81"/>
      <c r="D1279" s="81"/>
      <c r="G1279" s="75"/>
      <c r="L1279" s="24"/>
    </row>
    <row r="1280" spans="1:12" s="33" customFormat="1" ht="14.25">
      <c r="A1280" s="24"/>
      <c r="C1280" s="81"/>
      <c r="D1280" s="81"/>
      <c r="G1280" s="75"/>
      <c r="L1280" s="24"/>
    </row>
    <row r="1281" spans="1:12" s="33" customFormat="1" ht="14.25">
      <c r="A1281" s="24"/>
      <c r="C1281" s="81"/>
      <c r="D1281" s="81"/>
      <c r="G1281" s="75"/>
      <c r="L1281" s="24"/>
    </row>
    <row r="1282" spans="1:12" s="33" customFormat="1" ht="14.25">
      <c r="A1282" s="24"/>
      <c r="C1282" s="81"/>
      <c r="D1282" s="81"/>
      <c r="G1282" s="75"/>
      <c r="L1282" s="24"/>
    </row>
    <row r="1283" spans="1:12" s="33" customFormat="1" ht="14.25">
      <c r="A1283" s="24"/>
      <c r="C1283" s="81"/>
      <c r="D1283" s="81"/>
      <c r="G1283" s="75"/>
      <c r="L1283" s="24"/>
    </row>
    <row r="1284" spans="1:12" s="33" customFormat="1" ht="14.25">
      <c r="A1284" s="24"/>
      <c r="C1284" s="81"/>
      <c r="D1284" s="81"/>
      <c r="G1284" s="75"/>
      <c r="L1284" s="24"/>
    </row>
    <row r="1285" spans="1:12" s="33" customFormat="1" ht="14.25">
      <c r="A1285" s="24"/>
      <c r="C1285" s="81"/>
      <c r="D1285" s="81"/>
      <c r="G1285" s="75"/>
      <c r="L1285" s="24"/>
    </row>
    <row r="1286" spans="1:12" s="33" customFormat="1" ht="14.25">
      <c r="A1286" s="24"/>
      <c r="C1286" s="81"/>
      <c r="D1286" s="81"/>
      <c r="G1286" s="75"/>
      <c r="L1286" s="24"/>
    </row>
    <row r="1287" spans="1:12" s="33" customFormat="1" ht="14.25">
      <c r="A1287" s="24"/>
      <c r="C1287" s="81"/>
      <c r="D1287" s="81"/>
      <c r="G1287" s="75"/>
      <c r="L1287" s="24"/>
    </row>
    <row r="1288" spans="1:12" s="33" customFormat="1" ht="14.25">
      <c r="A1288" s="24"/>
      <c r="C1288" s="81"/>
      <c r="D1288" s="81"/>
      <c r="G1288" s="75"/>
      <c r="L1288" s="24"/>
    </row>
    <row r="1289" spans="1:12" s="33" customFormat="1" ht="14.25">
      <c r="A1289" s="24"/>
      <c r="C1289" s="81"/>
      <c r="D1289" s="81"/>
      <c r="G1289" s="75"/>
      <c r="L1289" s="24"/>
    </row>
    <row r="1290" spans="1:12" s="33" customFormat="1" ht="14.25">
      <c r="A1290" s="24"/>
      <c r="C1290" s="81"/>
      <c r="D1290" s="81"/>
      <c r="G1290" s="75"/>
      <c r="L1290" s="24"/>
    </row>
    <row r="1291" spans="1:12" s="33" customFormat="1" ht="14.25">
      <c r="A1291" s="24"/>
      <c r="C1291" s="81"/>
      <c r="D1291" s="81"/>
      <c r="G1291" s="75"/>
      <c r="L1291" s="24"/>
    </row>
    <row r="1292" spans="1:12" s="33" customFormat="1" ht="14.25">
      <c r="A1292" s="24"/>
      <c r="C1292" s="81"/>
      <c r="D1292" s="81"/>
      <c r="G1292" s="75"/>
      <c r="L1292" s="24"/>
    </row>
    <row r="1293" spans="1:12" s="33" customFormat="1" ht="14.25">
      <c r="A1293" s="24"/>
      <c r="C1293" s="81"/>
      <c r="D1293" s="81"/>
      <c r="G1293" s="75"/>
      <c r="L1293" s="24"/>
    </row>
    <row r="1294" spans="1:12" s="33" customFormat="1" ht="14.25">
      <c r="A1294" s="24"/>
      <c r="C1294" s="81"/>
      <c r="D1294" s="81"/>
      <c r="G1294" s="75"/>
      <c r="L1294" s="24"/>
    </row>
    <row r="1295" spans="1:12" s="33" customFormat="1" ht="14.25">
      <c r="A1295" s="24"/>
      <c r="C1295" s="81"/>
      <c r="D1295" s="81"/>
      <c r="G1295" s="75"/>
      <c r="L1295" s="24"/>
    </row>
    <row r="1296" spans="1:12" s="33" customFormat="1" ht="14.25">
      <c r="A1296" s="24"/>
      <c r="C1296" s="81"/>
      <c r="D1296" s="81"/>
      <c r="G1296" s="75"/>
      <c r="L1296" s="24"/>
    </row>
    <row r="1297" spans="1:12" s="33" customFormat="1" ht="14.25">
      <c r="A1297" s="24"/>
      <c r="C1297" s="81"/>
      <c r="D1297" s="81"/>
      <c r="G1297" s="75"/>
      <c r="L1297" s="24"/>
    </row>
    <row r="1298" spans="1:12" s="33" customFormat="1" ht="14.25">
      <c r="A1298" s="24"/>
      <c r="C1298" s="81"/>
      <c r="D1298" s="81"/>
      <c r="G1298" s="75"/>
      <c r="L1298" s="24"/>
    </row>
    <row r="1299" spans="1:12" s="33" customFormat="1" ht="14.25">
      <c r="A1299" s="24"/>
      <c r="C1299" s="81"/>
      <c r="D1299" s="81"/>
      <c r="G1299" s="75"/>
      <c r="L1299" s="24"/>
    </row>
    <row r="1300" spans="1:12" s="33" customFormat="1" ht="14.25">
      <c r="A1300" s="24"/>
      <c r="C1300" s="81"/>
      <c r="D1300" s="81"/>
      <c r="G1300" s="75"/>
      <c r="L1300" s="24"/>
    </row>
    <row r="1301" spans="1:12" s="33" customFormat="1" ht="14.25">
      <c r="A1301" s="24"/>
      <c r="C1301" s="81"/>
      <c r="D1301" s="81"/>
      <c r="G1301" s="75"/>
      <c r="L1301" s="24"/>
    </row>
    <row r="1302" spans="1:12" s="33" customFormat="1" ht="14.25">
      <c r="A1302" s="24"/>
      <c r="C1302" s="81"/>
      <c r="D1302" s="81"/>
      <c r="G1302" s="75"/>
      <c r="L1302" s="24"/>
    </row>
    <row r="1303" spans="1:12" s="33" customFormat="1" ht="14.25">
      <c r="A1303" s="24"/>
      <c r="C1303" s="81"/>
      <c r="D1303" s="81"/>
      <c r="G1303" s="75"/>
      <c r="L1303" s="24"/>
    </row>
    <row r="1304" spans="1:12" s="33" customFormat="1" ht="14.25">
      <c r="A1304" s="24"/>
      <c r="C1304" s="81"/>
      <c r="D1304" s="81"/>
      <c r="G1304" s="75"/>
      <c r="L1304" s="24"/>
    </row>
    <row r="1305" spans="1:12" s="33" customFormat="1" ht="14.25">
      <c r="A1305" s="24"/>
      <c r="C1305" s="81"/>
      <c r="D1305" s="81"/>
      <c r="G1305" s="75"/>
      <c r="L1305" s="24"/>
    </row>
    <row r="1306" spans="1:12" s="33" customFormat="1" ht="14.25">
      <c r="A1306" s="24"/>
      <c r="C1306" s="81"/>
      <c r="D1306" s="81"/>
      <c r="G1306" s="75"/>
      <c r="L1306" s="24"/>
    </row>
    <row r="1307" spans="1:12" s="33" customFormat="1" ht="14.25">
      <c r="A1307" s="24"/>
      <c r="C1307" s="81"/>
      <c r="D1307" s="81"/>
      <c r="G1307" s="75"/>
      <c r="L1307" s="24"/>
    </row>
    <row r="1308" spans="1:12" s="33" customFormat="1" ht="14.25">
      <c r="A1308" s="24"/>
      <c r="C1308" s="81"/>
      <c r="D1308" s="81"/>
      <c r="G1308" s="75"/>
      <c r="L1308" s="24"/>
    </row>
    <row r="1309" spans="1:12" s="33" customFormat="1" ht="14.25">
      <c r="A1309" s="24"/>
      <c r="C1309" s="81"/>
      <c r="D1309" s="81"/>
      <c r="G1309" s="75"/>
      <c r="L1309" s="24"/>
    </row>
    <row r="1310" spans="1:12" s="33" customFormat="1" ht="14.25">
      <c r="A1310" s="24"/>
      <c r="C1310" s="81"/>
      <c r="D1310" s="81"/>
      <c r="G1310" s="75"/>
      <c r="L1310" s="24"/>
    </row>
    <row r="1311" spans="1:12" s="33" customFormat="1" ht="14.25">
      <c r="A1311" s="24"/>
      <c r="C1311" s="81"/>
      <c r="D1311" s="81"/>
      <c r="G1311" s="75"/>
      <c r="L1311" s="24"/>
    </row>
    <row r="1312" spans="1:12" s="33" customFormat="1" ht="14.25">
      <c r="A1312" s="24"/>
      <c r="C1312" s="81"/>
      <c r="D1312" s="81"/>
      <c r="G1312" s="75"/>
      <c r="L1312" s="24"/>
    </row>
    <row r="1313" spans="1:12" s="33" customFormat="1" ht="14.25">
      <c r="A1313" s="24"/>
      <c r="C1313" s="81"/>
      <c r="D1313" s="81"/>
      <c r="G1313" s="75"/>
      <c r="L1313" s="24"/>
    </row>
    <row r="1314" spans="1:12" s="33" customFormat="1" ht="14.25">
      <c r="A1314" s="24"/>
      <c r="C1314" s="81"/>
      <c r="D1314" s="81"/>
      <c r="G1314" s="75"/>
      <c r="L1314" s="24"/>
    </row>
    <row r="1315" spans="1:12" s="33" customFormat="1" ht="14.25">
      <c r="A1315" s="24"/>
      <c r="C1315" s="81"/>
      <c r="D1315" s="81"/>
      <c r="G1315" s="75"/>
      <c r="L1315" s="24"/>
    </row>
    <row r="1316" spans="1:12" s="33" customFormat="1" ht="14.25">
      <c r="A1316" s="24"/>
      <c r="C1316" s="81"/>
      <c r="D1316" s="81"/>
      <c r="G1316" s="75"/>
      <c r="L1316" s="24"/>
    </row>
    <row r="1317" spans="1:12" s="33" customFormat="1" ht="14.25">
      <c r="A1317" s="24"/>
      <c r="C1317" s="81"/>
      <c r="D1317" s="81"/>
      <c r="G1317" s="75"/>
      <c r="L1317" s="24"/>
    </row>
    <row r="1318" spans="1:12" s="33" customFormat="1" ht="14.25">
      <c r="A1318" s="24"/>
      <c r="C1318" s="81"/>
      <c r="D1318" s="81"/>
      <c r="G1318" s="75"/>
      <c r="L1318" s="24"/>
    </row>
    <row r="1319" spans="1:12" s="33" customFormat="1" ht="14.25">
      <c r="A1319" s="24"/>
      <c r="C1319" s="81"/>
      <c r="D1319" s="81"/>
      <c r="G1319" s="75"/>
      <c r="L1319" s="24"/>
    </row>
    <row r="1320" spans="1:12" s="33" customFormat="1" ht="14.25">
      <c r="A1320" s="24"/>
      <c r="C1320" s="81"/>
      <c r="D1320" s="81"/>
      <c r="G1320" s="75"/>
      <c r="L1320" s="24"/>
    </row>
    <row r="1321" spans="1:12" s="33" customFormat="1" ht="14.25">
      <c r="A1321" s="24"/>
      <c r="C1321" s="81"/>
      <c r="D1321" s="81"/>
      <c r="G1321" s="75"/>
      <c r="L1321" s="24"/>
    </row>
    <row r="1322" spans="1:12" s="33" customFormat="1" ht="14.25">
      <c r="A1322" s="24"/>
      <c r="C1322" s="81"/>
      <c r="D1322" s="81"/>
      <c r="G1322" s="75"/>
      <c r="L1322" s="24"/>
    </row>
    <row r="1323" spans="1:12" s="33" customFormat="1" ht="14.25">
      <c r="A1323" s="24"/>
      <c r="C1323" s="81"/>
      <c r="D1323" s="81"/>
      <c r="G1323" s="75"/>
      <c r="L1323" s="24"/>
    </row>
    <row r="1324" spans="1:12" s="33" customFormat="1" ht="14.25">
      <c r="A1324" s="24"/>
      <c r="C1324" s="81"/>
      <c r="D1324" s="81"/>
      <c r="G1324" s="75"/>
      <c r="L1324" s="24"/>
    </row>
    <row r="1325" spans="1:12" s="33" customFormat="1" ht="14.25">
      <c r="A1325" s="24"/>
      <c r="C1325" s="81"/>
      <c r="D1325" s="81"/>
      <c r="G1325" s="75"/>
      <c r="L1325" s="24"/>
    </row>
    <row r="1326" spans="1:12" s="33" customFormat="1" ht="14.25">
      <c r="A1326" s="24"/>
      <c r="C1326" s="81"/>
      <c r="D1326" s="81"/>
      <c r="G1326" s="75"/>
      <c r="L1326" s="24"/>
    </row>
    <row r="1327" spans="1:12" s="33" customFormat="1" ht="14.25">
      <c r="A1327" s="24"/>
      <c r="C1327" s="81"/>
      <c r="D1327" s="81"/>
      <c r="G1327" s="75"/>
      <c r="L1327" s="24"/>
    </row>
    <row r="1328" spans="1:12" s="33" customFormat="1" ht="14.25">
      <c r="A1328" s="24"/>
      <c r="C1328" s="81"/>
      <c r="D1328" s="81"/>
      <c r="G1328" s="75"/>
      <c r="L1328" s="24"/>
    </row>
    <row r="1329" spans="1:12" s="33" customFormat="1" ht="14.25">
      <c r="A1329" s="24"/>
      <c r="C1329" s="81"/>
      <c r="D1329" s="81"/>
      <c r="G1329" s="75"/>
      <c r="L1329" s="24"/>
    </row>
    <row r="1330" spans="1:12" s="33" customFormat="1" ht="14.25">
      <c r="A1330" s="24"/>
      <c r="C1330" s="81"/>
      <c r="D1330" s="81"/>
      <c r="G1330" s="75"/>
      <c r="L1330" s="24"/>
    </row>
    <row r="1331" spans="1:12" s="33" customFormat="1" ht="14.25">
      <c r="A1331" s="24"/>
      <c r="C1331" s="81"/>
      <c r="D1331" s="81"/>
      <c r="G1331" s="75"/>
      <c r="L1331" s="24"/>
    </row>
    <row r="1332" spans="1:12" s="33" customFormat="1" ht="14.25">
      <c r="A1332" s="24"/>
      <c r="C1332" s="81"/>
      <c r="D1332" s="81"/>
      <c r="G1332" s="75"/>
      <c r="L1332" s="24"/>
    </row>
    <row r="1333" spans="1:12" s="33" customFormat="1" ht="14.25">
      <c r="A1333" s="24"/>
      <c r="C1333" s="81"/>
      <c r="D1333" s="81"/>
      <c r="G1333" s="75"/>
      <c r="L1333" s="24"/>
    </row>
    <row r="1334" spans="1:12" s="33" customFormat="1" ht="14.25">
      <c r="A1334" s="24"/>
      <c r="C1334" s="81"/>
      <c r="D1334" s="81"/>
      <c r="G1334" s="75"/>
      <c r="L1334" s="24"/>
    </row>
    <row r="1335" spans="1:12" s="33" customFormat="1" ht="14.25">
      <c r="A1335" s="24"/>
      <c r="C1335" s="81"/>
      <c r="D1335" s="81"/>
      <c r="G1335" s="75"/>
      <c r="L1335" s="24"/>
    </row>
    <row r="1336" spans="1:12" s="33" customFormat="1" ht="14.25">
      <c r="A1336" s="24"/>
      <c r="C1336" s="81"/>
      <c r="D1336" s="81"/>
      <c r="G1336" s="75"/>
      <c r="L1336" s="24"/>
    </row>
    <row r="1337" spans="1:12" s="33" customFormat="1" ht="14.25">
      <c r="A1337" s="24"/>
      <c r="C1337" s="81"/>
      <c r="D1337" s="81"/>
      <c r="G1337" s="75"/>
      <c r="L1337" s="24"/>
    </row>
    <row r="1338" spans="1:12" s="33" customFormat="1" ht="14.25">
      <c r="A1338" s="24"/>
      <c r="C1338" s="81"/>
      <c r="D1338" s="81"/>
      <c r="G1338" s="75"/>
      <c r="L1338" s="24"/>
    </row>
    <row r="1339" spans="1:12" s="33" customFormat="1" ht="14.25">
      <c r="A1339" s="24"/>
      <c r="C1339" s="81"/>
      <c r="D1339" s="81"/>
      <c r="G1339" s="75"/>
      <c r="L1339" s="24"/>
    </row>
    <row r="1340" spans="1:12" s="33" customFormat="1" ht="14.25">
      <c r="A1340" s="24"/>
      <c r="C1340" s="81"/>
      <c r="D1340" s="81"/>
      <c r="G1340" s="75"/>
      <c r="L1340" s="24"/>
    </row>
    <row r="1341" spans="1:12" s="33" customFormat="1" ht="14.25">
      <c r="A1341" s="24"/>
      <c r="C1341" s="81"/>
      <c r="D1341" s="81"/>
      <c r="G1341" s="75"/>
      <c r="L1341" s="24"/>
    </row>
    <row r="1342" spans="1:12" s="33" customFormat="1" ht="14.25">
      <c r="A1342" s="24"/>
      <c r="C1342" s="81"/>
      <c r="D1342" s="81"/>
      <c r="G1342" s="75"/>
      <c r="L1342" s="24"/>
    </row>
    <row r="1343" spans="1:12" s="33" customFormat="1" ht="14.25">
      <c r="A1343" s="24"/>
      <c r="C1343" s="81"/>
      <c r="D1343" s="81"/>
      <c r="G1343" s="75"/>
      <c r="L1343" s="24"/>
    </row>
    <row r="1344" spans="1:12" s="33" customFormat="1" ht="14.25">
      <c r="A1344" s="24"/>
      <c r="C1344" s="81"/>
      <c r="D1344" s="81"/>
      <c r="G1344" s="75"/>
      <c r="L1344" s="24"/>
    </row>
    <row r="1345" spans="1:12" s="33" customFormat="1" ht="14.25">
      <c r="A1345" s="24"/>
      <c r="C1345" s="81"/>
      <c r="D1345" s="81"/>
      <c r="G1345" s="75"/>
      <c r="L1345" s="24"/>
    </row>
    <row r="1346" spans="1:12" s="33" customFormat="1" ht="14.25">
      <c r="A1346" s="24"/>
      <c r="C1346" s="81"/>
      <c r="D1346" s="81"/>
      <c r="G1346" s="75"/>
      <c r="L1346" s="24"/>
    </row>
    <row r="1347" spans="1:12" s="33" customFormat="1" ht="14.25">
      <c r="A1347" s="24"/>
      <c r="C1347" s="81"/>
      <c r="D1347" s="81"/>
      <c r="G1347" s="75"/>
      <c r="L1347" s="24"/>
    </row>
    <row r="1348" spans="1:12" s="33" customFormat="1" ht="14.25">
      <c r="A1348" s="24"/>
      <c r="C1348" s="81"/>
      <c r="D1348" s="81"/>
      <c r="G1348" s="75"/>
      <c r="L1348" s="24"/>
    </row>
    <row r="1349" spans="1:12" s="33" customFormat="1" ht="14.25">
      <c r="A1349" s="24"/>
      <c r="C1349" s="81"/>
      <c r="D1349" s="81"/>
      <c r="G1349" s="75"/>
      <c r="L1349" s="24"/>
    </row>
    <row r="1350" spans="1:12" s="33" customFormat="1" ht="14.25">
      <c r="A1350" s="24"/>
      <c r="C1350" s="81"/>
      <c r="D1350" s="81"/>
      <c r="G1350" s="75"/>
      <c r="L1350" s="24"/>
    </row>
    <row r="1351" spans="1:12" s="33" customFormat="1" ht="14.25">
      <c r="A1351" s="24"/>
      <c r="C1351" s="81"/>
      <c r="D1351" s="81"/>
      <c r="G1351" s="75"/>
      <c r="L1351" s="24"/>
    </row>
    <row r="1352" spans="1:12" s="33" customFormat="1" ht="14.25">
      <c r="A1352" s="24"/>
      <c r="C1352" s="81"/>
      <c r="D1352" s="81"/>
      <c r="G1352" s="75"/>
      <c r="L1352" s="24"/>
    </row>
    <row r="1353" spans="1:12" s="33" customFormat="1" ht="14.25">
      <c r="A1353" s="24"/>
      <c r="C1353" s="81"/>
      <c r="D1353" s="81"/>
      <c r="G1353" s="75"/>
      <c r="L1353" s="24"/>
    </row>
    <row r="1354" spans="1:12" s="33" customFormat="1" ht="14.25">
      <c r="A1354" s="24"/>
      <c r="C1354" s="81"/>
      <c r="D1354" s="81"/>
      <c r="G1354" s="75"/>
      <c r="L1354" s="24"/>
    </row>
    <row r="1355" spans="1:12" s="33" customFormat="1" ht="14.25">
      <c r="A1355" s="24"/>
      <c r="C1355" s="81"/>
      <c r="D1355" s="81"/>
      <c r="G1355" s="75"/>
      <c r="L1355" s="24"/>
    </row>
    <row r="1356" spans="1:12" s="33" customFormat="1" ht="14.25">
      <c r="A1356" s="24"/>
      <c r="C1356" s="81"/>
      <c r="D1356" s="81"/>
      <c r="G1356" s="75"/>
      <c r="L1356" s="24"/>
    </row>
    <row r="1357" spans="1:12" s="33" customFormat="1" ht="14.25">
      <c r="A1357" s="24"/>
      <c r="C1357" s="81"/>
      <c r="D1357" s="81"/>
      <c r="G1357" s="75"/>
      <c r="L1357" s="24"/>
    </row>
    <row r="1358" spans="1:12" s="33" customFormat="1" ht="14.25">
      <c r="A1358" s="24"/>
      <c r="C1358" s="81"/>
      <c r="D1358" s="81"/>
      <c r="G1358" s="75"/>
      <c r="L1358" s="24"/>
    </row>
    <row r="1359" spans="1:12" s="33" customFormat="1" ht="14.25">
      <c r="A1359" s="24"/>
      <c r="C1359" s="81"/>
      <c r="D1359" s="81"/>
      <c r="G1359" s="75"/>
      <c r="L1359" s="24"/>
    </row>
    <row r="1360" spans="1:12" s="33" customFormat="1" ht="14.25">
      <c r="A1360" s="24"/>
      <c r="C1360" s="81"/>
      <c r="D1360" s="81"/>
      <c r="G1360" s="75"/>
      <c r="L1360" s="24"/>
    </row>
    <row r="1361" spans="1:12" s="33" customFormat="1" ht="14.25">
      <c r="A1361" s="24"/>
      <c r="C1361" s="81"/>
      <c r="D1361" s="81"/>
      <c r="G1361" s="75"/>
      <c r="L1361" s="24"/>
    </row>
    <row r="1362" spans="1:12" s="33" customFormat="1" ht="14.25">
      <c r="A1362" s="24"/>
      <c r="C1362" s="81"/>
      <c r="D1362" s="81"/>
      <c r="G1362" s="75"/>
      <c r="L1362" s="24"/>
    </row>
    <row r="1363" spans="1:12" s="33" customFormat="1" ht="14.25">
      <c r="A1363" s="24"/>
      <c r="C1363" s="81"/>
      <c r="D1363" s="81"/>
      <c r="G1363" s="75"/>
      <c r="L1363" s="24"/>
    </row>
    <row r="1364" spans="1:12" s="33" customFormat="1" ht="14.25">
      <c r="A1364" s="24"/>
      <c r="C1364" s="81"/>
      <c r="D1364" s="81"/>
      <c r="G1364" s="75"/>
      <c r="L1364" s="24"/>
    </row>
    <row r="1365" spans="1:12" s="33" customFormat="1" ht="14.25">
      <c r="A1365" s="24"/>
      <c r="C1365" s="81"/>
      <c r="D1365" s="81"/>
      <c r="G1365" s="75"/>
      <c r="L1365" s="24"/>
    </row>
    <row r="1366" spans="1:12" s="33" customFormat="1" ht="14.25">
      <c r="A1366" s="24"/>
      <c r="C1366" s="81"/>
      <c r="D1366" s="81"/>
      <c r="G1366" s="75"/>
      <c r="L1366" s="24"/>
    </row>
    <row r="1367" spans="1:12" s="33" customFormat="1" ht="14.25">
      <c r="A1367" s="24"/>
      <c r="C1367" s="81"/>
      <c r="D1367" s="81"/>
      <c r="G1367" s="75"/>
      <c r="L1367" s="24"/>
    </row>
    <row r="1368" spans="1:12" s="33" customFormat="1" ht="14.25">
      <c r="A1368" s="24"/>
      <c r="C1368" s="81"/>
      <c r="D1368" s="81"/>
      <c r="G1368" s="75"/>
      <c r="L1368" s="24"/>
    </row>
    <row r="1369" spans="1:12" s="33" customFormat="1" ht="14.25">
      <c r="A1369" s="24"/>
      <c r="C1369" s="81"/>
      <c r="D1369" s="81"/>
      <c r="G1369" s="75"/>
      <c r="L1369" s="24"/>
    </row>
    <row r="1370" spans="1:12" s="33" customFormat="1" ht="14.25">
      <c r="A1370" s="24"/>
      <c r="C1370" s="81"/>
      <c r="D1370" s="81"/>
      <c r="G1370" s="75"/>
      <c r="L1370" s="24"/>
    </row>
    <row r="1371" spans="1:12" s="33" customFormat="1" ht="14.25">
      <c r="A1371" s="24"/>
      <c r="C1371" s="81"/>
      <c r="D1371" s="81"/>
      <c r="G1371" s="75"/>
      <c r="L1371" s="24"/>
    </row>
    <row r="1372" spans="1:12" s="33" customFormat="1" ht="14.25">
      <c r="A1372" s="24"/>
      <c r="C1372" s="81"/>
      <c r="D1372" s="81"/>
      <c r="G1372" s="75"/>
      <c r="L1372" s="24"/>
    </row>
    <row r="1373" spans="1:12" s="33" customFormat="1" ht="14.25">
      <c r="A1373" s="24"/>
      <c r="C1373" s="81"/>
      <c r="D1373" s="81"/>
      <c r="G1373" s="75"/>
      <c r="L1373" s="24"/>
    </row>
    <row r="1374" spans="1:12" s="33" customFormat="1" ht="14.25">
      <c r="A1374" s="24"/>
      <c r="C1374" s="81"/>
      <c r="D1374" s="81"/>
      <c r="G1374" s="75"/>
      <c r="L1374" s="24"/>
    </row>
    <row r="1375" spans="1:12" s="33" customFormat="1" ht="14.25">
      <c r="A1375" s="24"/>
      <c r="C1375" s="81"/>
      <c r="D1375" s="81"/>
      <c r="G1375" s="75"/>
      <c r="L1375" s="24"/>
    </row>
    <row r="1376" spans="1:12" s="33" customFormat="1" ht="14.25">
      <c r="A1376" s="24"/>
      <c r="C1376" s="81"/>
      <c r="D1376" s="81"/>
      <c r="G1376" s="75"/>
      <c r="L1376" s="24"/>
    </row>
    <row r="1377" spans="1:12" s="33" customFormat="1" ht="14.25">
      <c r="A1377" s="24"/>
      <c r="C1377" s="81"/>
      <c r="D1377" s="81"/>
      <c r="G1377" s="75"/>
      <c r="L1377" s="24"/>
    </row>
    <row r="1378" spans="1:12" s="33" customFormat="1" ht="14.25">
      <c r="A1378" s="24"/>
      <c r="C1378" s="81"/>
      <c r="D1378" s="81"/>
      <c r="G1378" s="75"/>
      <c r="L1378" s="24"/>
    </row>
    <row r="1379" spans="1:12" s="33" customFormat="1" ht="14.25">
      <c r="A1379" s="24"/>
      <c r="C1379" s="81"/>
      <c r="D1379" s="81"/>
      <c r="G1379" s="75"/>
      <c r="L1379" s="24"/>
    </row>
    <row r="1380" spans="1:12" s="33" customFormat="1" ht="14.25">
      <c r="A1380" s="24"/>
      <c r="C1380" s="81"/>
      <c r="D1380" s="81"/>
      <c r="G1380" s="75"/>
      <c r="L1380" s="24"/>
    </row>
    <row r="1381" spans="1:12" s="33" customFormat="1" ht="14.25">
      <c r="A1381" s="24"/>
      <c r="C1381" s="81"/>
      <c r="D1381" s="81"/>
      <c r="G1381" s="75"/>
      <c r="L1381" s="24"/>
    </row>
    <row r="1382" spans="1:12" s="33" customFormat="1" ht="14.25">
      <c r="A1382" s="24"/>
      <c r="C1382" s="81"/>
      <c r="D1382" s="81"/>
      <c r="G1382" s="75"/>
      <c r="L1382" s="24"/>
    </row>
    <row r="1383" spans="1:12" s="33" customFormat="1" ht="14.25">
      <c r="A1383" s="24"/>
      <c r="C1383" s="81"/>
      <c r="D1383" s="81"/>
      <c r="G1383" s="75"/>
      <c r="L1383" s="24"/>
    </row>
    <row r="1384" spans="1:12" s="33" customFormat="1" ht="14.25">
      <c r="A1384" s="24"/>
      <c r="C1384" s="81"/>
      <c r="D1384" s="81"/>
      <c r="G1384" s="75"/>
      <c r="L1384" s="24"/>
    </row>
    <row r="1385" spans="1:12" s="33" customFormat="1" ht="14.25">
      <c r="A1385" s="24"/>
      <c r="C1385" s="81"/>
      <c r="D1385" s="81"/>
      <c r="G1385" s="75"/>
      <c r="L1385" s="24"/>
    </row>
    <row r="1386" spans="1:12" s="33" customFormat="1" ht="14.25">
      <c r="A1386" s="24"/>
      <c r="C1386" s="81"/>
      <c r="D1386" s="81"/>
      <c r="G1386" s="75"/>
      <c r="L1386" s="24"/>
    </row>
    <row r="1387" spans="1:12" s="33" customFormat="1" ht="14.25">
      <c r="A1387" s="24"/>
      <c r="C1387" s="81"/>
      <c r="D1387" s="81"/>
      <c r="G1387" s="75"/>
      <c r="L1387" s="24"/>
    </row>
    <row r="1388" spans="1:12" s="33" customFormat="1" ht="14.25">
      <c r="A1388" s="24"/>
      <c r="C1388" s="81"/>
      <c r="D1388" s="81"/>
      <c r="G1388" s="75"/>
      <c r="L1388" s="24"/>
    </row>
    <row r="1389" spans="1:12" s="33" customFormat="1" ht="14.25">
      <c r="A1389" s="24"/>
      <c r="C1389" s="81"/>
      <c r="D1389" s="81"/>
      <c r="G1389" s="75"/>
      <c r="L1389" s="24"/>
    </row>
    <row r="1390" spans="1:12" s="33" customFormat="1" ht="14.25">
      <c r="A1390" s="24"/>
      <c r="C1390" s="81"/>
      <c r="D1390" s="81"/>
      <c r="G1390" s="75"/>
      <c r="L1390" s="24"/>
    </row>
    <row r="1391" spans="1:12" s="33" customFormat="1" ht="14.25">
      <c r="A1391" s="24"/>
      <c r="C1391" s="81"/>
      <c r="D1391" s="81"/>
      <c r="G1391" s="75"/>
      <c r="L1391" s="24"/>
    </row>
    <row r="1392" spans="1:12" s="33" customFormat="1" ht="14.25">
      <c r="A1392" s="24"/>
      <c r="C1392" s="81"/>
      <c r="D1392" s="81"/>
      <c r="G1392" s="75"/>
      <c r="L1392" s="24"/>
    </row>
    <row r="1393" spans="1:12" s="33" customFormat="1" ht="14.25">
      <c r="A1393" s="24"/>
      <c r="C1393" s="81"/>
      <c r="D1393" s="81"/>
      <c r="G1393" s="75"/>
      <c r="L1393" s="24"/>
    </row>
    <row r="1394" spans="1:12" s="33" customFormat="1" ht="14.25">
      <c r="A1394" s="24"/>
      <c r="C1394" s="81"/>
      <c r="D1394" s="81"/>
      <c r="G1394" s="75"/>
      <c r="L1394" s="24"/>
    </row>
    <row r="1395" spans="1:12" s="33" customFormat="1" ht="14.25">
      <c r="A1395" s="24"/>
      <c r="C1395" s="81"/>
      <c r="D1395" s="81"/>
      <c r="G1395" s="75"/>
      <c r="L1395" s="24"/>
    </row>
    <row r="1396" spans="1:12" s="33" customFormat="1" ht="14.25">
      <c r="A1396" s="24"/>
      <c r="C1396" s="81"/>
      <c r="D1396" s="81"/>
      <c r="G1396" s="75"/>
      <c r="L1396" s="24"/>
    </row>
    <row r="1397" spans="1:12" s="33" customFormat="1" ht="14.25">
      <c r="A1397" s="24"/>
      <c r="C1397" s="81"/>
      <c r="D1397" s="81"/>
      <c r="G1397" s="75"/>
      <c r="L1397" s="24"/>
    </row>
    <row r="1398" spans="1:12" s="33" customFormat="1" ht="14.25">
      <c r="A1398" s="24"/>
      <c r="C1398" s="81"/>
      <c r="D1398" s="81"/>
      <c r="G1398" s="75"/>
      <c r="L1398" s="24"/>
    </row>
    <row r="1399" spans="1:12" s="33" customFormat="1" ht="14.25">
      <c r="A1399" s="24"/>
      <c r="C1399" s="81"/>
      <c r="D1399" s="81"/>
      <c r="G1399" s="75"/>
      <c r="L1399" s="24"/>
    </row>
    <row r="1400" spans="1:12" s="33" customFormat="1" ht="14.25">
      <c r="A1400" s="24"/>
      <c r="C1400" s="81"/>
      <c r="D1400" s="81"/>
      <c r="G1400" s="75"/>
      <c r="L1400" s="24"/>
    </row>
    <row r="1401" spans="1:12" s="33" customFormat="1" ht="14.25">
      <c r="A1401" s="24"/>
      <c r="C1401" s="81"/>
      <c r="D1401" s="81"/>
      <c r="G1401" s="75"/>
      <c r="L1401" s="24"/>
    </row>
    <row r="1402" spans="1:12" s="33" customFormat="1" ht="14.25">
      <c r="A1402" s="24"/>
      <c r="C1402" s="81"/>
      <c r="D1402" s="81"/>
      <c r="G1402" s="75"/>
      <c r="L1402" s="24"/>
    </row>
    <row r="1403" spans="1:12" s="33" customFormat="1" ht="14.25">
      <c r="A1403" s="24"/>
      <c r="C1403" s="81"/>
      <c r="D1403" s="81"/>
      <c r="G1403" s="75"/>
      <c r="L1403" s="24"/>
    </row>
    <row r="1404" spans="1:12" s="33" customFormat="1" ht="14.25">
      <c r="A1404" s="24"/>
      <c r="C1404" s="81"/>
      <c r="D1404" s="81"/>
      <c r="G1404" s="75"/>
      <c r="L1404" s="24"/>
    </row>
    <row r="1405" spans="1:12" s="33" customFormat="1" ht="14.25">
      <c r="A1405" s="24"/>
      <c r="C1405" s="81"/>
      <c r="D1405" s="81"/>
      <c r="G1405" s="75"/>
      <c r="L1405" s="24"/>
    </row>
    <row r="1406" spans="1:12" s="33" customFormat="1" ht="14.25">
      <c r="A1406" s="24"/>
      <c r="C1406" s="81"/>
      <c r="D1406" s="81"/>
      <c r="G1406" s="75"/>
      <c r="L1406" s="24"/>
    </row>
    <row r="1407" spans="1:12" s="33" customFormat="1" ht="14.25">
      <c r="A1407" s="24"/>
      <c r="C1407" s="81"/>
      <c r="D1407" s="81"/>
      <c r="G1407" s="75"/>
      <c r="L1407" s="24"/>
    </row>
    <row r="1408" spans="1:12" s="33" customFormat="1" ht="14.25">
      <c r="A1408" s="24"/>
      <c r="C1408" s="81"/>
      <c r="D1408" s="81"/>
      <c r="G1408" s="75"/>
      <c r="L1408" s="24"/>
    </row>
    <row r="1409" spans="1:12" s="33" customFormat="1" ht="14.25">
      <c r="A1409" s="24"/>
      <c r="C1409" s="81"/>
      <c r="D1409" s="81"/>
      <c r="G1409" s="75"/>
      <c r="L1409" s="24"/>
    </row>
    <row r="1410" spans="1:12" s="33" customFormat="1" ht="14.25">
      <c r="A1410" s="24"/>
      <c r="C1410" s="81"/>
      <c r="D1410" s="81"/>
      <c r="G1410" s="75"/>
      <c r="L1410" s="24"/>
    </row>
    <row r="1411" spans="1:12" s="33" customFormat="1" ht="14.25">
      <c r="A1411" s="24"/>
      <c r="C1411" s="81"/>
      <c r="D1411" s="81"/>
      <c r="G1411" s="75"/>
      <c r="L1411" s="24"/>
    </row>
    <row r="1412" spans="1:12" s="33" customFormat="1" ht="14.25">
      <c r="A1412" s="24"/>
      <c r="C1412" s="81"/>
      <c r="D1412" s="81"/>
      <c r="G1412" s="75"/>
      <c r="L1412" s="24"/>
    </row>
    <row r="1413" spans="1:12" s="33" customFormat="1" ht="14.25">
      <c r="A1413" s="24"/>
      <c r="C1413" s="81"/>
      <c r="D1413" s="81"/>
      <c r="G1413" s="75"/>
      <c r="L1413" s="24"/>
    </row>
    <row r="1414" spans="1:12" s="33" customFormat="1" ht="14.25">
      <c r="A1414" s="24"/>
      <c r="C1414" s="81"/>
      <c r="D1414" s="81"/>
      <c r="G1414" s="75"/>
      <c r="L1414" s="24"/>
    </row>
    <row r="1415" spans="1:12" s="33" customFormat="1" ht="14.25">
      <c r="A1415" s="24"/>
      <c r="C1415" s="81"/>
      <c r="D1415" s="81"/>
      <c r="G1415" s="75"/>
      <c r="L1415" s="24"/>
    </row>
    <row r="1416" spans="1:12" s="33" customFormat="1" ht="14.25">
      <c r="A1416" s="24"/>
      <c r="C1416" s="81"/>
      <c r="D1416" s="81"/>
      <c r="G1416" s="75"/>
      <c r="L1416" s="24"/>
    </row>
    <row r="1417" spans="1:12" s="33" customFormat="1" ht="14.25">
      <c r="A1417" s="24"/>
      <c r="C1417" s="81"/>
      <c r="D1417" s="81"/>
      <c r="G1417" s="75"/>
      <c r="L1417" s="24"/>
    </row>
    <row r="1418" spans="1:12" s="33" customFormat="1" ht="14.25">
      <c r="A1418" s="24"/>
      <c r="C1418" s="81"/>
      <c r="D1418" s="81"/>
      <c r="G1418" s="75"/>
      <c r="L1418" s="24"/>
    </row>
    <row r="1419" spans="1:12" s="33" customFormat="1" ht="14.25">
      <c r="A1419" s="24"/>
      <c r="C1419" s="81"/>
      <c r="D1419" s="81"/>
      <c r="G1419" s="75"/>
      <c r="L1419" s="24"/>
    </row>
    <row r="1420" spans="1:12" s="33" customFormat="1" ht="14.25">
      <c r="A1420" s="24"/>
      <c r="C1420" s="81"/>
      <c r="D1420" s="81"/>
      <c r="G1420" s="75"/>
      <c r="L1420" s="24"/>
    </row>
    <row r="1421" spans="1:12" s="33" customFormat="1" ht="14.25">
      <c r="A1421" s="24"/>
      <c r="C1421" s="81"/>
      <c r="D1421" s="81"/>
      <c r="G1421" s="75"/>
      <c r="L1421" s="24"/>
    </row>
    <row r="1422" spans="1:12" s="33" customFormat="1" ht="14.25">
      <c r="A1422" s="24"/>
      <c r="C1422" s="81"/>
      <c r="D1422" s="81"/>
      <c r="G1422" s="75"/>
      <c r="L1422" s="24"/>
    </row>
    <row r="1423" spans="1:12" s="33" customFormat="1" ht="14.25">
      <c r="A1423" s="24"/>
      <c r="C1423" s="81"/>
      <c r="D1423" s="81"/>
      <c r="G1423" s="75"/>
      <c r="L1423" s="24"/>
    </row>
    <row r="1424" spans="1:12" s="33" customFormat="1" ht="14.25">
      <c r="A1424" s="24"/>
      <c r="C1424" s="81"/>
      <c r="D1424" s="81"/>
      <c r="G1424" s="75"/>
      <c r="L1424" s="24"/>
    </row>
    <row r="1425" spans="1:12" s="33" customFormat="1" ht="14.25">
      <c r="A1425" s="24"/>
      <c r="C1425" s="81"/>
      <c r="D1425" s="81"/>
      <c r="G1425" s="75"/>
      <c r="L1425" s="24"/>
    </row>
    <row r="1426" spans="1:12" s="33" customFormat="1" ht="14.25">
      <c r="A1426" s="24"/>
      <c r="C1426" s="81"/>
      <c r="D1426" s="81"/>
      <c r="G1426" s="75"/>
      <c r="L1426" s="24"/>
    </row>
    <row r="1427" spans="1:12" s="33" customFormat="1" ht="14.25">
      <c r="A1427" s="24"/>
      <c r="C1427" s="81"/>
      <c r="D1427" s="81"/>
      <c r="G1427" s="75"/>
      <c r="L1427" s="24"/>
    </row>
    <row r="1428" spans="1:12" s="33" customFormat="1" ht="14.25">
      <c r="A1428" s="24"/>
      <c r="C1428" s="81"/>
      <c r="D1428" s="81"/>
      <c r="G1428" s="75"/>
      <c r="L1428" s="24"/>
    </row>
    <row r="1429" spans="1:12" s="33" customFormat="1" ht="14.25">
      <c r="A1429" s="24"/>
      <c r="C1429" s="81"/>
      <c r="D1429" s="81"/>
      <c r="G1429" s="75"/>
      <c r="L1429" s="24"/>
    </row>
    <row r="1430" spans="1:12" s="33" customFormat="1" ht="14.25">
      <c r="A1430" s="24"/>
      <c r="C1430" s="81"/>
      <c r="D1430" s="81"/>
      <c r="G1430" s="75"/>
      <c r="L1430" s="24"/>
    </row>
    <row r="1431" spans="1:12" s="33" customFormat="1" ht="14.25">
      <c r="A1431" s="24"/>
      <c r="C1431" s="81"/>
      <c r="D1431" s="81"/>
      <c r="G1431" s="75"/>
      <c r="L1431" s="24"/>
    </row>
    <row r="1432" spans="1:12" s="33" customFormat="1" ht="14.25">
      <c r="A1432" s="24"/>
      <c r="C1432" s="81"/>
      <c r="D1432" s="81"/>
      <c r="G1432" s="75"/>
      <c r="L1432" s="24"/>
    </row>
    <row r="1433" spans="1:12" s="33" customFormat="1" ht="14.25">
      <c r="A1433" s="24"/>
      <c r="C1433" s="81"/>
      <c r="D1433" s="81"/>
      <c r="G1433" s="75"/>
      <c r="L1433" s="24"/>
    </row>
    <row r="1434" spans="1:12" s="33" customFormat="1" ht="14.25">
      <c r="A1434" s="24"/>
      <c r="C1434" s="81"/>
      <c r="D1434" s="81"/>
      <c r="G1434" s="75"/>
      <c r="L1434" s="24"/>
    </row>
    <row r="1435" spans="1:12" s="33" customFormat="1" ht="14.25">
      <c r="A1435" s="24"/>
      <c r="C1435" s="81"/>
      <c r="D1435" s="81"/>
      <c r="G1435" s="75"/>
      <c r="L1435" s="24"/>
    </row>
    <row r="1436" spans="1:12" s="33" customFormat="1" ht="14.25">
      <c r="A1436" s="24"/>
      <c r="C1436" s="81"/>
      <c r="D1436" s="81"/>
      <c r="G1436" s="75"/>
      <c r="L1436" s="24"/>
    </row>
    <row r="1437" spans="1:12" s="33" customFormat="1" ht="14.25">
      <c r="A1437" s="24"/>
      <c r="C1437" s="81"/>
      <c r="D1437" s="81"/>
      <c r="G1437" s="75"/>
      <c r="L1437" s="24"/>
    </row>
    <row r="1438" spans="1:12" s="33" customFormat="1" ht="14.25">
      <c r="A1438" s="24"/>
      <c r="C1438" s="81"/>
      <c r="D1438" s="81"/>
      <c r="G1438" s="75"/>
      <c r="L1438" s="24"/>
    </row>
    <row r="1439" spans="1:12" s="33" customFormat="1" ht="14.25">
      <c r="A1439" s="24"/>
      <c r="C1439" s="81"/>
      <c r="D1439" s="81"/>
      <c r="G1439" s="75"/>
      <c r="L1439" s="24"/>
    </row>
    <row r="1440" spans="1:12" s="33" customFormat="1" ht="14.25">
      <c r="A1440" s="24"/>
      <c r="C1440" s="81"/>
      <c r="D1440" s="81"/>
      <c r="G1440" s="75"/>
      <c r="L1440" s="24"/>
    </row>
    <row r="1441" spans="1:12" s="33" customFormat="1" ht="14.25">
      <c r="A1441" s="24"/>
      <c r="C1441" s="81"/>
      <c r="D1441" s="81"/>
      <c r="G1441" s="75"/>
      <c r="L1441" s="24"/>
    </row>
    <row r="1442" spans="1:12" s="33" customFormat="1" ht="14.25">
      <c r="A1442" s="24"/>
      <c r="C1442" s="81"/>
      <c r="D1442" s="81"/>
      <c r="G1442" s="75"/>
      <c r="L1442" s="24"/>
    </row>
    <row r="1443" spans="1:12" s="33" customFormat="1" ht="14.25">
      <c r="A1443" s="24"/>
      <c r="C1443" s="81"/>
      <c r="D1443" s="81"/>
      <c r="G1443" s="75"/>
      <c r="L1443" s="24"/>
    </row>
    <row r="1444" spans="1:12" s="33" customFormat="1" ht="14.25">
      <c r="A1444" s="24"/>
      <c r="C1444" s="81"/>
      <c r="D1444" s="81"/>
      <c r="G1444" s="75"/>
      <c r="L1444" s="24"/>
    </row>
    <row r="1445" spans="1:12" s="33" customFormat="1" ht="14.25">
      <c r="A1445" s="24"/>
      <c r="C1445" s="81"/>
      <c r="D1445" s="81"/>
      <c r="G1445" s="75"/>
      <c r="L1445" s="24"/>
    </row>
    <row r="1446" spans="1:12" s="33" customFormat="1" ht="14.25">
      <c r="A1446" s="24"/>
      <c r="C1446" s="81"/>
      <c r="D1446" s="81"/>
      <c r="G1446" s="75"/>
      <c r="L1446" s="24"/>
    </row>
    <row r="1447" spans="1:12" s="33" customFormat="1" ht="14.25">
      <c r="A1447" s="24"/>
      <c r="C1447" s="81"/>
      <c r="D1447" s="81"/>
      <c r="G1447" s="75"/>
      <c r="L1447" s="24"/>
    </row>
    <row r="1448" spans="1:12" s="33" customFormat="1" ht="14.25">
      <c r="A1448" s="24"/>
      <c r="C1448" s="81"/>
      <c r="D1448" s="81"/>
      <c r="G1448" s="75"/>
      <c r="L1448" s="24"/>
    </row>
    <row r="1449" spans="1:12" s="33" customFormat="1" ht="14.25">
      <c r="A1449" s="24"/>
      <c r="C1449" s="81"/>
      <c r="D1449" s="81"/>
      <c r="G1449" s="75"/>
      <c r="L1449" s="24"/>
    </row>
    <row r="1450" spans="1:12" s="33" customFormat="1" ht="14.25">
      <c r="A1450" s="24"/>
      <c r="C1450" s="81"/>
      <c r="D1450" s="81"/>
      <c r="G1450" s="75"/>
      <c r="L1450" s="24"/>
    </row>
    <row r="1451" spans="1:12" s="33" customFormat="1" ht="14.25">
      <c r="A1451" s="24"/>
      <c r="C1451" s="81"/>
      <c r="D1451" s="81"/>
      <c r="G1451" s="75"/>
      <c r="L1451" s="24"/>
    </row>
    <row r="1452" spans="1:12" s="33" customFormat="1" ht="14.25">
      <c r="A1452" s="24"/>
      <c r="C1452" s="81"/>
      <c r="D1452" s="81"/>
      <c r="G1452" s="75"/>
      <c r="L1452" s="24"/>
    </row>
    <row r="1453" spans="1:12" s="33" customFormat="1" ht="14.25">
      <c r="A1453" s="24"/>
      <c r="C1453" s="81"/>
      <c r="D1453" s="81"/>
      <c r="G1453" s="75"/>
      <c r="L1453" s="24"/>
    </row>
    <row r="1454" spans="1:12" s="33" customFormat="1" ht="14.25">
      <c r="A1454" s="24"/>
      <c r="C1454" s="81"/>
      <c r="D1454" s="81"/>
      <c r="G1454" s="75"/>
      <c r="L1454" s="24"/>
    </row>
    <row r="1455" spans="1:12" s="33" customFormat="1" ht="14.25">
      <c r="A1455" s="24"/>
      <c r="C1455" s="81"/>
      <c r="D1455" s="81"/>
      <c r="G1455" s="75"/>
      <c r="L1455" s="24"/>
    </row>
    <row r="1456" spans="1:12" s="33" customFormat="1" ht="14.25">
      <c r="A1456" s="24"/>
      <c r="C1456" s="81"/>
      <c r="D1456" s="81"/>
      <c r="G1456" s="75"/>
      <c r="L1456" s="24"/>
    </row>
    <row r="1457" spans="1:12" s="33" customFormat="1" ht="14.25">
      <c r="A1457" s="24"/>
      <c r="C1457" s="81"/>
      <c r="D1457" s="81"/>
      <c r="G1457" s="75"/>
      <c r="L1457" s="24"/>
    </row>
    <row r="1458" spans="1:12" s="33" customFormat="1" ht="14.25">
      <c r="A1458" s="24"/>
      <c r="C1458" s="81"/>
      <c r="D1458" s="81"/>
      <c r="G1458" s="75"/>
      <c r="L1458" s="24"/>
    </row>
    <row r="1459" spans="1:12" s="33" customFormat="1" ht="14.25">
      <c r="A1459" s="24"/>
      <c r="C1459" s="81"/>
      <c r="D1459" s="81"/>
      <c r="G1459" s="75"/>
      <c r="L1459" s="24"/>
    </row>
    <row r="1460" spans="1:12" s="33" customFormat="1" ht="14.25">
      <c r="A1460" s="24"/>
      <c r="C1460" s="81"/>
      <c r="D1460" s="81"/>
      <c r="G1460" s="75"/>
      <c r="L1460" s="24"/>
    </row>
    <row r="1461" spans="1:12" s="33" customFormat="1" ht="14.25">
      <c r="A1461" s="24"/>
      <c r="C1461" s="81"/>
      <c r="D1461" s="81"/>
      <c r="G1461" s="75"/>
      <c r="L1461" s="24"/>
    </row>
    <row r="1462" spans="1:12" s="33" customFormat="1" ht="14.25">
      <c r="A1462" s="24"/>
      <c r="C1462" s="81"/>
      <c r="D1462" s="81"/>
      <c r="G1462" s="75"/>
      <c r="L1462" s="24"/>
    </row>
    <row r="1463" spans="1:12" s="33" customFormat="1" ht="14.25">
      <c r="A1463" s="24"/>
      <c r="C1463" s="81"/>
      <c r="D1463" s="81"/>
      <c r="G1463" s="75"/>
      <c r="L1463" s="24"/>
    </row>
    <row r="1464" spans="1:12" s="33" customFormat="1" ht="14.25">
      <c r="A1464" s="24"/>
      <c r="C1464" s="81"/>
      <c r="D1464" s="81"/>
      <c r="G1464" s="75"/>
      <c r="L1464" s="24"/>
    </row>
    <row r="1465" spans="1:12" s="33" customFormat="1" ht="14.25">
      <c r="A1465" s="24"/>
      <c r="C1465" s="81"/>
      <c r="D1465" s="81"/>
      <c r="G1465" s="75"/>
      <c r="L1465" s="24"/>
    </row>
    <row r="1466" spans="1:12" s="33" customFormat="1" ht="14.25">
      <c r="A1466" s="24"/>
      <c r="C1466" s="81"/>
      <c r="D1466" s="81"/>
      <c r="G1466" s="75"/>
      <c r="L1466" s="24"/>
    </row>
    <row r="1467" spans="1:12" s="33" customFormat="1" ht="14.25">
      <c r="A1467" s="24"/>
      <c r="C1467" s="81"/>
      <c r="D1467" s="81"/>
      <c r="G1467" s="75"/>
      <c r="L1467" s="24"/>
    </row>
    <row r="1468" spans="1:12" s="33" customFormat="1" ht="14.25">
      <c r="A1468" s="24"/>
      <c r="C1468" s="81"/>
      <c r="D1468" s="81"/>
      <c r="G1468" s="75"/>
      <c r="L1468" s="24"/>
    </row>
    <row r="1469" spans="1:12" s="33" customFormat="1" ht="14.25">
      <c r="A1469" s="24"/>
      <c r="C1469" s="81"/>
      <c r="D1469" s="81"/>
      <c r="G1469" s="75"/>
      <c r="L1469" s="24"/>
    </row>
    <row r="1470" spans="1:12" s="33" customFormat="1" ht="14.25">
      <c r="A1470" s="24"/>
      <c r="C1470" s="81"/>
      <c r="D1470" s="81"/>
      <c r="G1470" s="75"/>
      <c r="L1470" s="24"/>
    </row>
    <row r="1471" spans="1:12" s="33" customFormat="1" ht="14.25">
      <c r="A1471" s="24"/>
      <c r="C1471" s="81"/>
      <c r="D1471" s="81"/>
      <c r="G1471" s="75"/>
      <c r="L1471" s="24"/>
    </row>
    <row r="1472" spans="1:12" s="33" customFormat="1" ht="14.25">
      <c r="A1472" s="24"/>
      <c r="C1472" s="81"/>
      <c r="D1472" s="81"/>
      <c r="G1472" s="75"/>
      <c r="L1472" s="24"/>
    </row>
    <row r="1473" spans="1:12" s="33" customFormat="1" ht="14.25">
      <c r="A1473" s="24"/>
      <c r="C1473" s="81"/>
      <c r="D1473" s="81"/>
      <c r="G1473" s="75"/>
      <c r="L1473" s="24"/>
    </row>
    <row r="1474" spans="1:12" s="33" customFormat="1" ht="14.25">
      <c r="A1474" s="24"/>
      <c r="C1474" s="81"/>
      <c r="D1474" s="81"/>
      <c r="G1474" s="75"/>
      <c r="L1474" s="24"/>
    </row>
    <row r="1475" spans="1:12" s="33" customFormat="1" ht="14.25">
      <c r="A1475" s="24"/>
      <c r="C1475" s="81"/>
      <c r="D1475" s="81"/>
      <c r="G1475" s="75"/>
      <c r="L1475" s="24"/>
    </row>
    <row r="1476" spans="1:12" s="33" customFormat="1" ht="14.25">
      <c r="A1476" s="24"/>
      <c r="C1476" s="81"/>
      <c r="D1476" s="81"/>
      <c r="G1476" s="75"/>
      <c r="L1476" s="24"/>
    </row>
    <row r="1477" spans="1:12" s="33" customFormat="1" ht="14.25">
      <c r="A1477" s="24"/>
      <c r="C1477" s="81"/>
      <c r="D1477" s="81"/>
      <c r="G1477" s="75"/>
      <c r="L1477" s="24"/>
    </row>
    <row r="1478" spans="1:12" s="33" customFormat="1" ht="14.25">
      <c r="A1478" s="24"/>
      <c r="C1478" s="81"/>
      <c r="D1478" s="81"/>
      <c r="G1478" s="75"/>
      <c r="L1478" s="24"/>
    </row>
    <row r="1479" spans="1:12" s="33" customFormat="1" ht="14.25">
      <c r="A1479" s="24"/>
      <c r="C1479" s="81"/>
      <c r="D1479" s="81"/>
      <c r="G1479" s="75"/>
      <c r="L1479" s="24"/>
    </row>
    <row r="1480" spans="1:12" s="33" customFormat="1" ht="14.25">
      <c r="A1480" s="24"/>
      <c r="C1480" s="81"/>
      <c r="D1480" s="81"/>
      <c r="G1480" s="75"/>
      <c r="L1480" s="24"/>
    </row>
    <row r="1481" spans="1:12" s="33" customFormat="1" ht="14.25">
      <c r="A1481" s="24"/>
      <c r="C1481" s="81"/>
      <c r="D1481" s="81"/>
      <c r="G1481" s="75"/>
      <c r="L1481" s="24"/>
    </row>
    <row r="1482" spans="1:12" s="33" customFormat="1" ht="14.25">
      <c r="A1482" s="24"/>
      <c r="C1482" s="81"/>
      <c r="D1482" s="81"/>
      <c r="G1482" s="75"/>
      <c r="L1482" s="24"/>
    </row>
    <row r="1483" spans="1:12" s="33" customFormat="1" ht="14.25">
      <c r="A1483" s="24"/>
      <c r="C1483" s="81"/>
      <c r="D1483" s="81"/>
      <c r="G1483" s="75"/>
      <c r="L1483" s="24"/>
    </row>
    <row r="1484" spans="1:12" s="33" customFormat="1" ht="14.25">
      <c r="A1484" s="24"/>
      <c r="C1484" s="81"/>
      <c r="D1484" s="81"/>
      <c r="G1484" s="75"/>
      <c r="L1484" s="24"/>
    </row>
    <row r="1485" spans="1:12" s="33" customFormat="1" ht="14.25">
      <c r="A1485" s="24"/>
      <c r="C1485" s="81"/>
      <c r="D1485" s="81"/>
      <c r="G1485" s="75"/>
      <c r="L1485" s="24"/>
    </row>
    <row r="1486" spans="1:12" s="33" customFormat="1" ht="14.25">
      <c r="A1486" s="24"/>
      <c r="C1486" s="81"/>
      <c r="D1486" s="81"/>
      <c r="G1486" s="75"/>
      <c r="L1486" s="24"/>
    </row>
    <row r="1487" spans="1:12" s="33" customFormat="1" ht="14.25">
      <c r="A1487" s="24"/>
      <c r="C1487" s="81"/>
      <c r="D1487" s="81"/>
      <c r="G1487" s="75"/>
      <c r="L1487" s="24"/>
    </row>
    <row r="1488" spans="1:12" s="33" customFormat="1" ht="14.25">
      <c r="A1488" s="24"/>
      <c r="C1488" s="81"/>
      <c r="D1488" s="81"/>
      <c r="G1488" s="75"/>
      <c r="L1488" s="24"/>
    </row>
    <row r="1489" spans="1:12" s="33" customFormat="1" ht="14.25">
      <c r="A1489" s="24"/>
      <c r="C1489" s="81"/>
      <c r="D1489" s="81"/>
      <c r="G1489" s="75"/>
      <c r="L1489" s="24"/>
    </row>
    <row r="1490" spans="1:12" s="33" customFormat="1" ht="14.25">
      <c r="A1490" s="24"/>
      <c r="C1490" s="81"/>
      <c r="D1490" s="81"/>
      <c r="G1490" s="75"/>
      <c r="L1490" s="24"/>
    </row>
    <row r="1491" spans="1:12" s="33" customFormat="1" ht="14.25">
      <c r="A1491" s="24"/>
      <c r="C1491" s="81"/>
      <c r="D1491" s="81"/>
      <c r="G1491" s="75"/>
      <c r="L1491" s="24"/>
    </row>
    <row r="1492" spans="1:12" s="33" customFormat="1" ht="14.25">
      <c r="A1492" s="24"/>
      <c r="C1492" s="81"/>
      <c r="D1492" s="81"/>
      <c r="G1492" s="75"/>
      <c r="L1492" s="24"/>
    </row>
    <row r="1493" spans="1:12" s="33" customFormat="1" ht="14.25">
      <c r="A1493" s="24"/>
      <c r="C1493" s="81"/>
      <c r="D1493" s="81"/>
      <c r="G1493" s="75"/>
      <c r="L1493" s="24"/>
    </row>
    <row r="1494" spans="1:12" s="33" customFormat="1" ht="14.25">
      <c r="A1494" s="24"/>
      <c r="C1494" s="81"/>
      <c r="D1494" s="81"/>
      <c r="G1494" s="75"/>
      <c r="L1494" s="24"/>
    </row>
    <row r="1495" spans="1:12" s="33" customFormat="1" ht="14.25">
      <c r="A1495" s="24"/>
      <c r="C1495" s="81"/>
      <c r="D1495" s="81"/>
      <c r="G1495" s="75"/>
      <c r="L1495" s="24"/>
    </row>
    <row r="1496" spans="1:12" s="33" customFormat="1" ht="14.25">
      <c r="A1496" s="24"/>
      <c r="C1496" s="81"/>
      <c r="D1496" s="81"/>
      <c r="G1496" s="75"/>
      <c r="L1496" s="24"/>
    </row>
    <row r="1497" spans="1:12" s="33" customFormat="1" ht="14.25">
      <c r="A1497" s="24"/>
      <c r="C1497" s="81"/>
      <c r="D1497" s="81"/>
      <c r="G1497" s="75"/>
      <c r="L1497" s="24"/>
    </row>
    <row r="1498" spans="1:12" s="33" customFormat="1" ht="14.25">
      <c r="A1498" s="24"/>
      <c r="C1498" s="81"/>
      <c r="D1498" s="81"/>
      <c r="G1498" s="75"/>
      <c r="L1498" s="24"/>
    </row>
    <row r="1499" spans="1:12" s="33" customFormat="1" ht="14.25">
      <c r="A1499" s="24"/>
      <c r="C1499" s="81"/>
      <c r="D1499" s="81"/>
      <c r="G1499" s="75"/>
      <c r="L1499" s="24"/>
    </row>
    <row r="1500" spans="1:12" s="33" customFormat="1" ht="14.25">
      <c r="A1500" s="24"/>
      <c r="C1500" s="81"/>
      <c r="D1500" s="81"/>
      <c r="G1500" s="75"/>
      <c r="L1500" s="24"/>
    </row>
    <row r="1501" spans="1:12" s="33" customFormat="1" ht="14.25">
      <c r="A1501" s="24"/>
      <c r="C1501" s="81"/>
      <c r="D1501" s="81"/>
      <c r="G1501" s="75"/>
      <c r="L1501" s="24"/>
    </row>
    <row r="1502" spans="1:12" s="33" customFormat="1" ht="14.25">
      <c r="A1502" s="24"/>
      <c r="C1502" s="81"/>
      <c r="D1502" s="81"/>
      <c r="G1502" s="75"/>
      <c r="L1502" s="24"/>
    </row>
    <row r="1503" spans="1:12" s="33" customFormat="1" ht="14.25">
      <c r="A1503" s="24"/>
      <c r="C1503" s="81"/>
      <c r="D1503" s="81"/>
      <c r="G1503" s="75"/>
      <c r="L1503" s="24"/>
    </row>
    <row r="1504" spans="1:12" s="33" customFormat="1" ht="14.25">
      <c r="A1504" s="24"/>
      <c r="C1504" s="81"/>
      <c r="D1504" s="81"/>
      <c r="G1504" s="75"/>
      <c r="L1504" s="24"/>
    </row>
    <row r="1505" spans="1:12" s="33" customFormat="1" ht="14.25">
      <c r="A1505" s="24"/>
      <c r="C1505" s="81"/>
      <c r="D1505" s="81"/>
      <c r="G1505" s="75"/>
      <c r="L1505" s="24"/>
    </row>
    <row r="1506" spans="1:12" s="33" customFormat="1" ht="14.25">
      <c r="A1506" s="24"/>
      <c r="C1506" s="81"/>
      <c r="D1506" s="81"/>
      <c r="G1506" s="75"/>
      <c r="L1506" s="24"/>
    </row>
    <row r="1507" spans="1:12" s="33" customFormat="1" ht="14.25">
      <c r="A1507" s="24"/>
      <c r="C1507" s="81"/>
      <c r="D1507" s="81"/>
      <c r="G1507" s="75"/>
      <c r="L1507" s="24"/>
    </row>
    <row r="1508" spans="1:12" s="33" customFormat="1" ht="14.25">
      <c r="A1508" s="24"/>
      <c r="C1508" s="81"/>
      <c r="D1508" s="81"/>
      <c r="G1508" s="75"/>
      <c r="L1508" s="24"/>
    </row>
    <row r="1509" spans="1:12" s="33" customFormat="1" ht="14.25">
      <c r="A1509" s="24"/>
      <c r="C1509" s="81"/>
      <c r="D1509" s="81"/>
      <c r="G1509" s="75"/>
      <c r="L1509" s="24"/>
    </row>
    <row r="1510" spans="1:12" s="33" customFormat="1" ht="14.25">
      <c r="A1510" s="24"/>
      <c r="C1510" s="81"/>
      <c r="D1510" s="81"/>
      <c r="G1510" s="75"/>
      <c r="L1510" s="24"/>
    </row>
    <row r="1511" spans="1:12" s="33" customFormat="1" ht="14.25">
      <c r="A1511" s="24"/>
      <c r="C1511" s="81"/>
      <c r="D1511" s="81"/>
      <c r="G1511" s="75"/>
      <c r="L1511" s="24"/>
    </row>
    <row r="1512" spans="1:12" s="33" customFormat="1" ht="14.25">
      <c r="A1512" s="24"/>
      <c r="C1512" s="81"/>
      <c r="D1512" s="81"/>
      <c r="G1512" s="75"/>
      <c r="L1512" s="24"/>
    </row>
    <row r="1513" spans="1:12" s="33" customFormat="1" ht="14.25">
      <c r="A1513" s="24"/>
      <c r="C1513" s="81"/>
      <c r="D1513" s="81"/>
      <c r="G1513" s="75"/>
      <c r="L1513" s="24"/>
    </row>
    <row r="1514" spans="1:12" s="33" customFormat="1" ht="14.25">
      <c r="A1514" s="24"/>
      <c r="C1514" s="81"/>
      <c r="D1514" s="81"/>
      <c r="G1514" s="75"/>
      <c r="L1514" s="24"/>
    </row>
    <row r="1515" spans="1:12" s="33" customFormat="1" ht="14.25">
      <c r="A1515" s="24"/>
      <c r="C1515" s="81"/>
      <c r="D1515" s="81"/>
      <c r="G1515" s="75"/>
      <c r="L1515" s="24"/>
    </row>
    <row r="1516" spans="1:12" s="33" customFormat="1" ht="14.25">
      <c r="A1516" s="24"/>
      <c r="C1516" s="81"/>
      <c r="D1516" s="81"/>
      <c r="G1516" s="75"/>
      <c r="L1516" s="24"/>
    </row>
    <row r="1517" spans="1:12" s="33" customFormat="1" ht="14.25">
      <c r="A1517" s="24"/>
      <c r="C1517" s="81"/>
      <c r="D1517" s="81"/>
      <c r="G1517" s="75"/>
      <c r="L1517" s="24"/>
    </row>
    <row r="1518" spans="1:12" s="33" customFormat="1" ht="14.25">
      <c r="A1518" s="24"/>
      <c r="C1518" s="81"/>
      <c r="D1518" s="81"/>
      <c r="G1518" s="75"/>
      <c r="L1518" s="24"/>
    </row>
    <row r="1519" spans="1:12" s="33" customFormat="1" ht="14.25">
      <c r="A1519" s="24"/>
      <c r="C1519" s="81"/>
      <c r="D1519" s="81"/>
      <c r="G1519" s="75"/>
      <c r="L1519" s="24"/>
    </row>
    <row r="1520" spans="1:12" s="33" customFormat="1" ht="14.25">
      <c r="A1520" s="24"/>
      <c r="C1520" s="81"/>
      <c r="D1520" s="81"/>
      <c r="G1520" s="75"/>
      <c r="L1520" s="24"/>
    </row>
    <row r="1521" spans="1:12" s="33" customFormat="1" ht="14.25">
      <c r="A1521" s="24"/>
      <c r="C1521" s="81"/>
      <c r="D1521" s="81"/>
      <c r="G1521" s="75"/>
      <c r="L1521" s="24"/>
    </row>
    <row r="1522" spans="1:12" s="33" customFormat="1" ht="14.25">
      <c r="A1522" s="24"/>
      <c r="C1522" s="81"/>
      <c r="D1522" s="81"/>
      <c r="G1522" s="75"/>
      <c r="L1522" s="24"/>
    </row>
    <row r="1523" spans="1:12" s="33" customFormat="1" ht="14.25">
      <c r="A1523" s="24"/>
      <c r="C1523" s="81"/>
      <c r="D1523" s="81"/>
      <c r="G1523" s="75"/>
      <c r="L1523" s="24"/>
    </row>
    <row r="1524" spans="1:12" s="33" customFormat="1" ht="14.25">
      <c r="A1524" s="24"/>
      <c r="C1524" s="81"/>
      <c r="D1524" s="81"/>
      <c r="G1524" s="75"/>
      <c r="L1524" s="24"/>
    </row>
    <row r="1525" spans="1:12" s="33" customFormat="1" ht="14.25">
      <c r="A1525" s="24"/>
      <c r="C1525" s="81"/>
      <c r="D1525" s="81"/>
      <c r="G1525" s="75"/>
      <c r="L1525" s="24"/>
    </row>
    <row r="1526" spans="1:12" s="33" customFormat="1" ht="14.25">
      <c r="A1526" s="24"/>
      <c r="C1526" s="81"/>
      <c r="D1526" s="81"/>
      <c r="G1526" s="75"/>
      <c r="L1526" s="24"/>
    </row>
    <row r="1527" spans="1:12" s="33" customFormat="1" ht="14.25">
      <c r="A1527" s="24"/>
      <c r="C1527" s="81"/>
      <c r="D1527" s="81"/>
      <c r="G1527" s="75"/>
      <c r="L1527" s="24"/>
    </row>
    <row r="1528" spans="1:12" s="33" customFormat="1" ht="14.25">
      <c r="A1528" s="24"/>
      <c r="C1528" s="81"/>
      <c r="D1528" s="81"/>
      <c r="G1528" s="75"/>
      <c r="L1528" s="24"/>
    </row>
    <row r="1529" spans="1:12" s="33" customFormat="1" ht="14.25">
      <c r="A1529" s="24"/>
      <c r="C1529" s="81"/>
      <c r="D1529" s="81"/>
      <c r="G1529" s="75"/>
      <c r="L1529" s="24"/>
    </row>
    <row r="1530" spans="1:12" s="33" customFormat="1" ht="14.25">
      <c r="A1530" s="24"/>
      <c r="C1530" s="81"/>
      <c r="D1530" s="81"/>
      <c r="G1530" s="75"/>
      <c r="L1530" s="24"/>
    </row>
    <row r="1531" spans="1:12" s="33" customFormat="1" ht="14.25">
      <c r="A1531" s="24"/>
      <c r="C1531" s="81"/>
      <c r="D1531" s="81"/>
      <c r="G1531" s="75"/>
      <c r="L1531" s="24"/>
    </row>
    <row r="1532" spans="1:12" s="33" customFormat="1" ht="14.25">
      <c r="A1532" s="24"/>
      <c r="C1532" s="81"/>
      <c r="D1532" s="81"/>
      <c r="G1532" s="75"/>
      <c r="L1532" s="24"/>
    </row>
    <row r="1533" spans="1:12" s="33" customFormat="1" ht="14.25">
      <c r="A1533" s="24"/>
      <c r="C1533" s="81"/>
      <c r="D1533" s="81"/>
      <c r="G1533" s="75"/>
      <c r="L1533" s="24"/>
    </row>
    <row r="1534" spans="1:12" s="33" customFormat="1" ht="14.25">
      <c r="A1534" s="24"/>
      <c r="C1534" s="81"/>
      <c r="D1534" s="81"/>
      <c r="G1534" s="75"/>
      <c r="L1534" s="24"/>
    </row>
    <row r="1535" spans="1:12" s="33" customFormat="1" ht="14.25">
      <c r="A1535" s="24"/>
      <c r="C1535" s="81"/>
      <c r="D1535" s="81"/>
      <c r="G1535" s="75"/>
      <c r="L1535" s="24"/>
    </row>
    <row r="1536" spans="1:12" s="33" customFormat="1" ht="14.25">
      <c r="A1536" s="24"/>
      <c r="C1536" s="81"/>
      <c r="D1536" s="81"/>
      <c r="G1536" s="75"/>
      <c r="L1536" s="24"/>
    </row>
    <row r="1537" spans="1:12" s="33" customFormat="1" ht="14.25">
      <c r="A1537" s="24"/>
      <c r="C1537" s="81"/>
      <c r="D1537" s="81"/>
      <c r="G1537" s="75"/>
      <c r="L1537" s="24"/>
    </row>
    <row r="1538" spans="1:12" s="33" customFormat="1" ht="14.25">
      <c r="A1538" s="24"/>
      <c r="C1538" s="81"/>
      <c r="D1538" s="81"/>
      <c r="G1538" s="75"/>
      <c r="L1538" s="24"/>
    </row>
    <row r="1539" spans="1:12" s="33" customFormat="1" ht="14.25">
      <c r="A1539" s="24"/>
      <c r="C1539" s="81"/>
      <c r="D1539" s="81"/>
      <c r="G1539" s="75"/>
      <c r="L1539" s="24"/>
    </row>
    <row r="1540" spans="1:12" s="33" customFormat="1" ht="14.25">
      <c r="A1540" s="24"/>
      <c r="C1540" s="81"/>
      <c r="D1540" s="81"/>
      <c r="G1540" s="75"/>
      <c r="L1540" s="24"/>
    </row>
    <row r="1541" spans="1:12" s="33" customFormat="1" ht="14.25">
      <c r="A1541" s="24"/>
      <c r="C1541" s="81"/>
      <c r="D1541" s="81"/>
      <c r="G1541" s="75"/>
      <c r="L1541" s="24"/>
    </row>
    <row r="1542" spans="1:12" s="33" customFormat="1" ht="14.25">
      <c r="A1542" s="24"/>
      <c r="C1542" s="81"/>
      <c r="D1542" s="81"/>
      <c r="G1542" s="75"/>
      <c r="L1542" s="24"/>
    </row>
    <row r="1543" spans="1:12" s="33" customFormat="1" ht="14.25">
      <c r="A1543" s="24"/>
      <c r="C1543" s="81"/>
      <c r="D1543" s="81"/>
      <c r="G1543" s="75"/>
      <c r="L1543" s="24"/>
    </row>
    <row r="1544" spans="1:12" s="33" customFormat="1" ht="14.25">
      <c r="A1544" s="24"/>
      <c r="C1544" s="81"/>
      <c r="D1544" s="81"/>
      <c r="G1544" s="75"/>
      <c r="L1544" s="24"/>
    </row>
    <row r="1545" spans="1:12" s="33" customFormat="1" ht="14.25">
      <c r="A1545" s="24"/>
      <c r="C1545" s="81"/>
      <c r="D1545" s="81"/>
      <c r="G1545" s="75"/>
      <c r="L1545" s="24"/>
    </row>
    <row r="1546" spans="1:12" s="33" customFormat="1" ht="14.25">
      <c r="A1546" s="24"/>
      <c r="C1546" s="81"/>
      <c r="D1546" s="81"/>
      <c r="G1546" s="75"/>
      <c r="L1546" s="24"/>
    </row>
    <row r="1547" spans="1:12" s="33" customFormat="1" ht="14.25">
      <c r="A1547" s="24"/>
      <c r="C1547" s="81"/>
      <c r="D1547" s="81"/>
      <c r="G1547" s="75"/>
      <c r="L1547" s="24"/>
    </row>
    <row r="1548" spans="1:12" s="33" customFormat="1" ht="14.25">
      <c r="A1548" s="24"/>
      <c r="C1548" s="81"/>
      <c r="D1548" s="81"/>
      <c r="G1548" s="75"/>
      <c r="L1548" s="24"/>
    </row>
    <row r="1549" spans="1:12" s="33" customFormat="1" ht="14.25">
      <c r="A1549" s="24"/>
      <c r="C1549" s="81"/>
      <c r="D1549" s="81"/>
      <c r="G1549" s="75"/>
      <c r="L1549" s="24"/>
    </row>
    <row r="1550" spans="1:12" s="33" customFormat="1" ht="14.25">
      <c r="A1550" s="24"/>
      <c r="C1550" s="81"/>
      <c r="D1550" s="81"/>
      <c r="G1550" s="75"/>
      <c r="L1550" s="24"/>
    </row>
    <row r="1551" spans="1:12" s="33" customFormat="1" ht="14.25">
      <c r="A1551" s="24"/>
      <c r="C1551" s="81"/>
      <c r="D1551" s="81"/>
      <c r="G1551" s="75"/>
      <c r="L1551" s="24"/>
    </row>
    <row r="1552" spans="1:12" s="33" customFormat="1" ht="14.25">
      <c r="A1552" s="24"/>
      <c r="C1552" s="81"/>
      <c r="D1552" s="81"/>
      <c r="G1552" s="75"/>
      <c r="L1552" s="24"/>
    </row>
    <row r="1553" spans="1:12" s="33" customFormat="1" ht="14.25">
      <c r="A1553" s="24"/>
      <c r="C1553" s="81"/>
      <c r="D1553" s="81"/>
      <c r="G1553" s="75"/>
      <c r="L1553" s="24"/>
    </row>
    <row r="1554" spans="1:12" s="33" customFormat="1" ht="14.25">
      <c r="A1554" s="24"/>
      <c r="C1554" s="81"/>
      <c r="D1554" s="81"/>
      <c r="G1554" s="75"/>
      <c r="L1554" s="24"/>
    </row>
    <row r="1555" spans="1:12" s="33" customFormat="1" ht="14.25">
      <c r="A1555" s="24"/>
      <c r="C1555" s="81"/>
      <c r="D1555" s="81"/>
      <c r="G1555" s="75"/>
      <c r="L1555" s="24"/>
    </row>
    <row r="1556" spans="1:12" s="33" customFormat="1" ht="14.25">
      <c r="A1556" s="24"/>
      <c r="C1556" s="81"/>
      <c r="D1556" s="81"/>
      <c r="G1556" s="75"/>
      <c r="L1556" s="24"/>
    </row>
    <row r="1557" spans="1:12" s="33" customFormat="1" ht="14.25">
      <c r="A1557" s="24"/>
      <c r="C1557" s="81"/>
      <c r="D1557" s="81"/>
      <c r="G1557" s="75"/>
      <c r="L1557" s="24"/>
    </row>
    <row r="1558" spans="1:12" s="33" customFormat="1" ht="14.25">
      <c r="A1558" s="24"/>
      <c r="C1558" s="81"/>
      <c r="D1558" s="81"/>
      <c r="G1558" s="75"/>
      <c r="L1558" s="24"/>
    </row>
    <row r="1559" spans="1:12" s="33" customFormat="1" ht="14.25">
      <c r="A1559" s="24"/>
      <c r="C1559" s="81"/>
      <c r="D1559" s="81"/>
      <c r="G1559" s="75"/>
      <c r="L1559" s="24"/>
    </row>
    <row r="1560" spans="1:12" s="33" customFormat="1" ht="14.25">
      <c r="A1560" s="24"/>
      <c r="C1560" s="81"/>
      <c r="D1560" s="81"/>
      <c r="G1560" s="75"/>
      <c r="L1560" s="24"/>
    </row>
    <row r="1561" spans="1:12" s="33" customFormat="1" ht="14.25">
      <c r="A1561" s="24"/>
      <c r="C1561" s="81"/>
      <c r="D1561" s="81"/>
      <c r="G1561" s="75"/>
      <c r="L1561" s="24"/>
    </row>
    <row r="1562" spans="1:12" s="33" customFormat="1" ht="14.25">
      <c r="A1562" s="24"/>
      <c r="C1562" s="81"/>
      <c r="D1562" s="81"/>
      <c r="G1562" s="75"/>
      <c r="L1562" s="24"/>
    </row>
    <row r="1563" spans="1:12" s="33" customFormat="1" ht="14.25">
      <c r="A1563" s="24"/>
      <c r="C1563" s="81"/>
      <c r="D1563" s="81"/>
      <c r="G1563" s="75"/>
      <c r="L1563" s="24"/>
    </row>
    <row r="1564" spans="1:12" s="33" customFormat="1" ht="14.25">
      <c r="A1564" s="24"/>
      <c r="C1564" s="81"/>
      <c r="D1564" s="81"/>
      <c r="G1564" s="75"/>
      <c r="L1564" s="24"/>
    </row>
    <row r="1565" spans="1:12" s="33" customFormat="1" ht="14.25">
      <c r="A1565" s="24"/>
      <c r="C1565" s="81"/>
      <c r="D1565" s="81"/>
      <c r="G1565" s="75"/>
      <c r="L1565" s="24"/>
    </row>
    <row r="1566" spans="1:12" s="33" customFormat="1" ht="14.25">
      <c r="A1566" s="24"/>
      <c r="C1566" s="81"/>
      <c r="D1566" s="81"/>
      <c r="G1566" s="75"/>
      <c r="L1566" s="24"/>
    </row>
    <row r="1567" spans="1:12" s="33" customFormat="1" ht="14.25">
      <c r="A1567" s="24"/>
      <c r="C1567" s="81"/>
      <c r="D1567" s="81"/>
      <c r="G1567" s="75"/>
      <c r="L1567" s="24"/>
    </row>
    <row r="1568" spans="1:12" s="33" customFormat="1" ht="14.25">
      <c r="A1568" s="24"/>
      <c r="C1568" s="81"/>
      <c r="D1568" s="81"/>
      <c r="G1568" s="75"/>
      <c r="L1568" s="24"/>
    </row>
    <row r="1569" spans="1:12" s="33" customFormat="1" ht="14.25">
      <c r="A1569" s="24"/>
      <c r="C1569" s="81"/>
      <c r="D1569" s="81"/>
      <c r="G1569" s="75"/>
      <c r="L1569" s="24"/>
    </row>
    <row r="1570" spans="1:12" s="33" customFormat="1" ht="14.25">
      <c r="A1570" s="24"/>
      <c r="C1570" s="81"/>
      <c r="D1570" s="81"/>
      <c r="G1570" s="75"/>
      <c r="L1570" s="24"/>
    </row>
    <row r="1571" spans="1:12" s="33" customFormat="1" ht="14.25">
      <c r="A1571" s="24"/>
      <c r="C1571" s="81"/>
      <c r="D1571" s="81"/>
      <c r="G1571" s="75"/>
      <c r="L1571" s="24"/>
    </row>
    <row r="1572" spans="1:12" s="33" customFormat="1" ht="14.25">
      <c r="A1572" s="24"/>
      <c r="C1572" s="81"/>
      <c r="D1572" s="81"/>
      <c r="G1572" s="75"/>
      <c r="L1572" s="24"/>
    </row>
    <row r="1573" spans="1:12" s="33" customFormat="1" ht="14.25">
      <c r="A1573" s="24"/>
      <c r="C1573" s="81"/>
      <c r="D1573" s="81"/>
      <c r="G1573" s="75"/>
      <c r="L1573" s="24"/>
    </row>
    <row r="1574" spans="1:12" s="33" customFormat="1" ht="14.25">
      <c r="A1574" s="24"/>
      <c r="C1574" s="81"/>
      <c r="D1574" s="81"/>
      <c r="G1574" s="75"/>
      <c r="L1574" s="24"/>
    </row>
    <row r="1575" spans="1:12" s="33" customFormat="1" ht="14.25">
      <c r="A1575" s="24"/>
      <c r="C1575" s="81"/>
      <c r="D1575" s="81"/>
      <c r="G1575" s="75"/>
      <c r="L1575" s="24"/>
    </row>
    <row r="1576" spans="1:12" s="33" customFormat="1" ht="14.25">
      <c r="A1576" s="24"/>
      <c r="C1576" s="81"/>
      <c r="D1576" s="81"/>
      <c r="G1576" s="75"/>
      <c r="L1576" s="24"/>
    </row>
    <row r="1577" spans="1:12" s="33" customFormat="1" ht="14.25">
      <c r="A1577" s="24"/>
      <c r="C1577" s="81"/>
      <c r="D1577" s="81"/>
      <c r="G1577" s="75"/>
      <c r="L1577" s="24"/>
    </row>
    <row r="1578" spans="1:12" s="33" customFormat="1" ht="14.25">
      <c r="A1578" s="24"/>
      <c r="C1578" s="81"/>
      <c r="D1578" s="81"/>
      <c r="G1578" s="75"/>
      <c r="L1578" s="24"/>
    </row>
    <row r="1579" spans="1:12" s="33" customFormat="1" ht="14.25">
      <c r="A1579" s="24"/>
      <c r="C1579" s="81"/>
      <c r="D1579" s="81"/>
      <c r="G1579" s="75"/>
      <c r="L1579" s="24"/>
    </row>
    <row r="1580" spans="1:12" s="33" customFormat="1" ht="14.25">
      <c r="A1580" s="24"/>
      <c r="C1580" s="81"/>
      <c r="D1580" s="81"/>
      <c r="G1580" s="75"/>
      <c r="L1580" s="24"/>
    </row>
    <row r="1581" spans="1:12" s="33" customFormat="1" ht="14.25">
      <c r="A1581" s="24"/>
      <c r="C1581" s="81"/>
      <c r="D1581" s="81"/>
      <c r="G1581" s="75"/>
      <c r="L1581" s="24"/>
    </row>
    <row r="1582" spans="1:12" s="33" customFormat="1" ht="14.25">
      <c r="A1582" s="24"/>
      <c r="C1582" s="81"/>
      <c r="D1582" s="81"/>
      <c r="G1582" s="75"/>
      <c r="L1582" s="24"/>
    </row>
    <row r="1583" spans="1:12" s="33" customFormat="1" ht="14.25">
      <c r="A1583" s="24"/>
      <c r="C1583" s="81"/>
      <c r="D1583" s="81"/>
      <c r="G1583" s="75"/>
      <c r="L1583" s="24"/>
    </row>
    <row r="1584" spans="1:12" s="33" customFormat="1" ht="14.25">
      <c r="A1584" s="24"/>
      <c r="C1584" s="81"/>
      <c r="D1584" s="81"/>
      <c r="G1584" s="75"/>
      <c r="L1584" s="24"/>
    </row>
    <row r="1585" spans="1:12" s="33" customFormat="1" ht="14.25">
      <c r="A1585" s="24"/>
      <c r="C1585" s="81"/>
      <c r="D1585" s="81"/>
      <c r="G1585" s="75"/>
      <c r="L1585" s="24"/>
    </row>
    <row r="1586" spans="1:12" s="33" customFormat="1" ht="14.25">
      <c r="A1586" s="24"/>
      <c r="C1586" s="81"/>
      <c r="D1586" s="81"/>
      <c r="G1586" s="75"/>
      <c r="L1586" s="24"/>
    </row>
    <row r="1587" spans="1:12" s="33" customFormat="1" ht="14.25">
      <c r="A1587" s="24"/>
      <c r="C1587" s="81"/>
      <c r="D1587" s="81"/>
      <c r="G1587" s="75"/>
      <c r="L1587" s="24"/>
    </row>
    <row r="1588" spans="1:12" s="33" customFormat="1" ht="14.25">
      <c r="A1588" s="24"/>
      <c r="C1588" s="81"/>
      <c r="D1588" s="81"/>
      <c r="G1588" s="75"/>
      <c r="L1588" s="24"/>
    </row>
    <row r="1589" spans="1:12" s="33" customFormat="1" ht="14.25">
      <c r="A1589" s="24"/>
      <c r="C1589" s="81"/>
      <c r="D1589" s="81"/>
      <c r="G1589" s="75"/>
      <c r="L1589" s="24"/>
    </row>
    <row r="1590" spans="1:12" s="33" customFormat="1" ht="14.25">
      <c r="A1590" s="24"/>
      <c r="C1590" s="81"/>
      <c r="D1590" s="81"/>
      <c r="G1590" s="75"/>
      <c r="L1590" s="24"/>
    </row>
    <row r="1591" spans="1:12" s="33" customFormat="1" ht="14.25">
      <c r="A1591" s="24"/>
      <c r="C1591" s="81"/>
      <c r="D1591" s="81"/>
      <c r="G1591" s="75"/>
      <c r="L1591" s="24"/>
    </row>
    <row r="1592" spans="1:12" s="33" customFormat="1" ht="14.25">
      <c r="A1592" s="24"/>
      <c r="C1592" s="81"/>
      <c r="D1592" s="81"/>
      <c r="G1592" s="75"/>
      <c r="L1592" s="24"/>
    </row>
    <row r="1593" spans="1:12" s="33" customFormat="1" ht="14.25">
      <c r="A1593" s="24"/>
      <c r="C1593" s="81"/>
      <c r="D1593" s="81"/>
      <c r="G1593" s="75"/>
      <c r="L1593" s="24"/>
    </row>
    <row r="1594" spans="1:12" s="33" customFormat="1" ht="14.25">
      <c r="A1594" s="24"/>
      <c r="C1594" s="81"/>
      <c r="D1594" s="81"/>
      <c r="G1594" s="75"/>
      <c r="L1594" s="24"/>
    </row>
    <row r="1595" spans="1:12" s="33" customFormat="1" ht="14.25">
      <c r="A1595" s="24"/>
      <c r="C1595" s="81"/>
      <c r="D1595" s="81"/>
      <c r="G1595" s="75"/>
      <c r="L1595" s="24"/>
    </row>
    <row r="1596" spans="1:12" s="33" customFormat="1" ht="14.25">
      <c r="A1596" s="24"/>
      <c r="C1596" s="81"/>
      <c r="D1596" s="81"/>
      <c r="G1596" s="75"/>
      <c r="L1596" s="24"/>
    </row>
    <row r="1597" spans="1:12" s="33" customFormat="1" ht="14.25">
      <c r="A1597" s="24"/>
      <c r="C1597" s="81"/>
      <c r="D1597" s="81"/>
      <c r="G1597" s="75"/>
      <c r="L1597" s="24"/>
    </row>
    <row r="1598" spans="1:12" s="33" customFormat="1" ht="14.25">
      <c r="A1598" s="24"/>
      <c r="C1598" s="81"/>
      <c r="D1598" s="81"/>
      <c r="G1598" s="75"/>
      <c r="L1598" s="24"/>
    </row>
    <row r="1599" spans="1:12" s="33" customFormat="1" ht="14.25">
      <c r="A1599" s="24"/>
      <c r="C1599" s="81"/>
      <c r="D1599" s="81"/>
      <c r="G1599" s="75"/>
      <c r="L1599" s="24"/>
    </row>
    <row r="1600" spans="1:12" s="33" customFormat="1" ht="14.25">
      <c r="A1600" s="24"/>
      <c r="C1600" s="81"/>
      <c r="D1600" s="81"/>
      <c r="G1600" s="75"/>
      <c r="L1600" s="24"/>
    </row>
    <row r="1601" spans="1:12" s="33" customFormat="1" ht="14.25">
      <c r="A1601" s="24"/>
      <c r="C1601" s="81"/>
      <c r="D1601" s="81"/>
      <c r="G1601" s="75"/>
      <c r="L1601" s="24"/>
    </row>
    <row r="1602" spans="1:12" s="33" customFormat="1" ht="14.25">
      <c r="A1602" s="24"/>
      <c r="C1602" s="81"/>
      <c r="D1602" s="81"/>
      <c r="G1602" s="75"/>
      <c r="L1602" s="24"/>
    </row>
    <row r="1603" spans="1:12" s="33" customFormat="1" ht="14.25">
      <c r="A1603" s="24"/>
      <c r="C1603" s="81"/>
      <c r="D1603" s="81"/>
      <c r="G1603" s="75"/>
      <c r="L1603" s="24"/>
    </row>
    <row r="1604" spans="1:12" s="33" customFormat="1" ht="14.25">
      <c r="A1604" s="24"/>
      <c r="C1604" s="81"/>
      <c r="D1604" s="81"/>
      <c r="G1604" s="75"/>
      <c r="L1604" s="24"/>
    </row>
    <row r="1605" spans="1:12" s="33" customFormat="1" ht="14.25">
      <c r="A1605" s="24"/>
      <c r="C1605" s="81"/>
      <c r="D1605" s="81"/>
      <c r="G1605" s="75"/>
      <c r="L1605" s="24"/>
    </row>
    <row r="1606" spans="1:12" s="33" customFormat="1" ht="14.25">
      <c r="A1606" s="24"/>
      <c r="C1606" s="81"/>
      <c r="D1606" s="81"/>
      <c r="G1606" s="75"/>
      <c r="L1606" s="24"/>
    </row>
    <row r="1607" spans="1:12" s="33" customFormat="1" ht="14.25">
      <c r="A1607" s="24"/>
      <c r="C1607" s="81"/>
      <c r="D1607" s="81"/>
      <c r="G1607" s="75"/>
      <c r="L1607" s="24"/>
    </row>
    <row r="1608" spans="1:12" s="33" customFormat="1" ht="14.25">
      <c r="A1608" s="24"/>
      <c r="C1608" s="81"/>
      <c r="D1608" s="81"/>
      <c r="G1608" s="75"/>
      <c r="L1608" s="24"/>
    </row>
    <row r="1609" spans="1:12" s="33" customFormat="1" ht="14.25">
      <c r="A1609" s="24"/>
      <c r="C1609" s="81"/>
      <c r="D1609" s="81"/>
      <c r="G1609" s="75"/>
      <c r="L1609" s="24"/>
    </row>
    <row r="1610" spans="1:12" s="33" customFormat="1" ht="14.25">
      <c r="A1610" s="24"/>
      <c r="C1610" s="81"/>
      <c r="D1610" s="81"/>
      <c r="G1610" s="75"/>
      <c r="L1610" s="24"/>
    </row>
    <row r="1611" spans="1:12" s="33" customFormat="1" ht="14.25">
      <c r="A1611" s="24"/>
      <c r="C1611" s="81"/>
      <c r="D1611" s="81"/>
      <c r="G1611" s="75"/>
      <c r="L1611" s="24"/>
    </row>
    <row r="1612" spans="1:12" s="33" customFormat="1" ht="14.25">
      <c r="A1612" s="24"/>
      <c r="C1612" s="81"/>
      <c r="D1612" s="81"/>
      <c r="G1612" s="75"/>
      <c r="L1612" s="24"/>
    </row>
    <row r="1613" spans="1:12" s="33" customFormat="1" ht="14.25">
      <c r="A1613" s="24"/>
      <c r="C1613" s="81"/>
      <c r="D1613" s="81"/>
      <c r="G1613" s="75"/>
      <c r="L1613" s="24"/>
    </row>
    <row r="1614" spans="1:12" s="33" customFormat="1" ht="14.25">
      <c r="A1614" s="24"/>
      <c r="C1614" s="81"/>
      <c r="D1614" s="81"/>
      <c r="G1614" s="75"/>
      <c r="L1614" s="24"/>
    </row>
    <row r="1615" spans="1:12" s="33" customFormat="1" ht="14.25">
      <c r="A1615" s="24"/>
      <c r="C1615" s="81"/>
      <c r="D1615" s="81"/>
      <c r="G1615" s="75"/>
      <c r="L1615" s="24"/>
    </row>
    <row r="1616" spans="1:12" s="33" customFormat="1" ht="14.25">
      <c r="A1616" s="24"/>
      <c r="C1616" s="81"/>
      <c r="D1616" s="81"/>
      <c r="G1616" s="75"/>
      <c r="L1616" s="24"/>
    </row>
    <row r="1617" spans="1:12" s="33" customFormat="1" ht="14.25">
      <c r="A1617" s="24"/>
      <c r="C1617" s="81"/>
      <c r="D1617" s="81"/>
      <c r="G1617" s="75"/>
      <c r="L1617" s="24"/>
    </row>
    <row r="1618" spans="1:12" s="33" customFormat="1" ht="14.25">
      <c r="A1618" s="24"/>
      <c r="C1618" s="81"/>
      <c r="D1618" s="81"/>
      <c r="G1618" s="75"/>
      <c r="L1618" s="24"/>
    </row>
    <row r="1619" spans="1:12" s="33" customFormat="1" ht="14.25">
      <c r="A1619" s="24"/>
      <c r="C1619" s="81"/>
      <c r="D1619" s="81"/>
      <c r="G1619" s="75"/>
      <c r="L1619" s="24"/>
    </row>
    <row r="1620" spans="1:12" s="33" customFormat="1" ht="14.25">
      <c r="A1620" s="24"/>
      <c r="C1620" s="81"/>
      <c r="D1620" s="81"/>
      <c r="G1620" s="75"/>
      <c r="L1620" s="24"/>
    </row>
    <row r="1621" spans="1:12" s="33" customFormat="1" ht="14.25">
      <c r="A1621" s="24"/>
      <c r="C1621" s="81"/>
      <c r="D1621" s="81"/>
      <c r="G1621" s="75"/>
      <c r="L1621" s="24"/>
    </row>
    <row r="1622" spans="1:12" s="33" customFormat="1" ht="14.25">
      <c r="A1622" s="24"/>
      <c r="C1622" s="81"/>
      <c r="D1622" s="81"/>
      <c r="G1622" s="75"/>
      <c r="L1622" s="24"/>
    </row>
    <row r="1623" spans="1:12" s="33" customFormat="1" ht="14.25">
      <c r="A1623" s="24"/>
      <c r="C1623" s="81"/>
      <c r="D1623" s="81"/>
      <c r="G1623" s="75"/>
      <c r="L1623" s="24"/>
    </row>
    <row r="1624" spans="1:12" s="33" customFormat="1" ht="14.25">
      <c r="A1624" s="24"/>
      <c r="C1624" s="81"/>
      <c r="D1624" s="81"/>
      <c r="G1624" s="75"/>
      <c r="L1624" s="24"/>
    </row>
    <row r="1625" spans="1:12" s="33" customFormat="1" ht="14.25">
      <c r="A1625" s="24"/>
      <c r="C1625" s="81"/>
      <c r="D1625" s="81"/>
      <c r="G1625" s="75"/>
      <c r="L1625" s="24"/>
    </row>
    <row r="1626" spans="1:12" s="33" customFormat="1" ht="14.25">
      <c r="A1626" s="24"/>
      <c r="C1626" s="81"/>
      <c r="D1626" s="81"/>
      <c r="G1626" s="75"/>
      <c r="L1626" s="24"/>
    </row>
    <row r="1627" spans="1:12" s="33" customFormat="1" ht="14.25">
      <c r="A1627" s="24"/>
      <c r="C1627" s="81"/>
      <c r="D1627" s="81"/>
      <c r="G1627" s="75"/>
      <c r="L1627" s="24"/>
    </row>
    <row r="1628" spans="1:12" s="33" customFormat="1" ht="14.25">
      <c r="A1628" s="24"/>
      <c r="C1628" s="81"/>
      <c r="D1628" s="81"/>
      <c r="G1628" s="75"/>
      <c r="L1628" s="24"/>
    </row>
    <row r="1629" spans="1:12" s="33" customFormat="1" ht="14.25">
      <c r="A1629" s="24"/>
      <c r="C1629" s="81"/>
      <c r="D1629" s="81"/>
      <c r="G1629" s="75"/>
      <c r="L1629" s="24"/>
    </row>
    <row r="1630" spans="1:12" s="33" customFormat="1" ht="14.25">
      <c r="A1630" s="24"/>
      <c r="C1630" s="81"/>
      <c r="D1630" s="81"/>
      <c r="G1630" s="75"/>
      <c r="L1630" s="24"/>
    </row>
    <row r="1631" spans="1:12" s="33" customFormat="1" ht="14.25">
      <c r="A1631" s="24"/>
      <c r="C1631" s="81"/>
      <c r="D1631" s="81"/>
      <c r="G1631" s="75"/>
      <c r="L1631" s="24"/>
    </row>
    <row r="1632" spans="1:12" s="33" customFormat="1" ht="14.25">
      <c r="A1632" s="24"/>
      <c r="C1632" s="81"/>
      <c r="D1632" s="81"/>
      <c r="G1632" s="75"/>
      <c r="L1632" s="24"/>
    </row>
    <row r="1633" spans="1:12" s="33" customFormat="1" ht="14.25">
      <c r="A1633" s="24"/>
      <c r="C1633" s="81"/>
      <c r="D1633" s="81"/>
      <c r="G1633" s="75"/>
      <c r="L1633" s="24"/>
    </row>
    <row r="1634" spans="1:12" s="33" customFormat="1" ht="14.25">
      <c r="A1634" s="24"/>
      <c r="C1634" s="81"/>
      <c r="D1634" s="81"/>
      <c r="G1634" s="75"/>
      <c r="L1634" s="24"/>
    </row>
    <row r="1635" spans="1:12" s="33" customFormat="1" ht="14.25">
      <c r="A1635" s="24"/>
      <c r="C1635" s="81"/>
      <c r="D1635" s="81"/>
      <c r="G1635" s="75"/>
      <c r="L1635" s="24"/>
    </row>
    <row r="1636" spans="1:12" s="33" customFormat="1" ht="14.25">
      <c r="A1636" s="24"/>
      <c r="C1636" s="81"/>
      <c r="D1636" s="81"/>
      <c r="G1636" s="75"/>
      <c r="L1636" s="24"/>
    </row>
    <row r="1637" spans="1:12" s="33" customFormat="1" ht="14.25">
      <c r="A1637" s="24"/>
      <c r="C1637" s="81"/>
      <c r="D1637" s="81"/>
      <c r="G1637" s="75"/>
      <c r="L1637" s="24"/>
    </row>
    <row r="1638" spans="1:12" s="33" customFormat="1" ht="14.25">
      <c r="A1638" s="24"/>
      <c r="C1638" s="81"/>
      <c r="D1638" s="81"/>
      <c r="G1638" s="75"/>
      <c r="L1638" s="24"/>
    </row>
    <row r="1639" spans="1:12" s="33" customFormat="1" ht="14.25">
      <c r="A1639" s="24"/>
      <c r="C1639" s="81"/>
      <c r="D1639" s="81"/>
      <c r="G1639" s="75"/>
      <c r="L1639" s="24"/>
    </row>
    <row r="1640" spans="1:12" s="33" customFormat="1" ht="14.25">
      <c r="A1640" s="24"/>
      <c r="C1640" s="81"/>
      <c r="D1640" s="81"/>
      <c r="G1640" s="75"/>
      <c r="L1640" s="24"/>
    </row>
    <row r="1641" spans="1:12" s="33" customFormat="1" ht="14.25">
      <c r="A1641" s="24"/>
      <c r="C1641" s="81"/>
      <c r="D1641" s="81"/>
      <c r="G1641" s="75"/>
      <c r="L1641" s="24"/>
    </row>
    <row r="1642" spans="1:12" s="33" customFormat="1" ht="14.25">
      <c r="A1642" s="24"/>
      <c r="C1642" s="81"/>
      <c r="D1642" s="81"/>
      <c r="G1642" s="75"/>
      <c r="L1642" s="24"/>
    </row>
    <row r="1643" spans="1:12" s="33" customFormat="1" ht="14.25">
      <c r="A1643" s="24"/>
      <c r="C1643" s="81"/>
      <c r="D1643" s="81"/>
      <c r="G1643" s="75"/>
      <c r="L1643" s="24"/>
    </row>
    <row r="1644" spans="1:12" s="33" customFormat="1" ht="14.25">
      <c r="A1644" s="24"/>
      <c r="C1644" s="81"/>
      <c r="D1644" s="81"/>
      <c r="G1644" s="75"/>
      <c r="L1644" s="24"/>
    </row>
    <row r="1645" spans="1:12" s="33" customFormat="1" ht="14.25">
      <c r="A1645" s="24"/>
      <c r="C1645" s="81"/>
      <c r="D1645" s="81"/>
      <c r="G1645" s="75"/>
      <c r="L1645" s="24"/>
    </row>
    <row r="1646" spans="1:12" s="33" customFormat="1" ht="14.25">
      <c r="A1646" s="24"/>
      <c r="C1646" s="81"/>
      <c r="D1646" s="81"/>
      <c r="G1646" s="75"/>
      <c r="L1646" s="24"/>
    </row>
    <row r="1647" spans="1:12" s="33" customFormat="1" ht="14.25">
      <c r="A1647" s="24"/>
      <c r="C1647" s="81"/>
      <c r="D1647" s="81"/>
      <c r="G1647" s="75"/>
      <c r="L1647" s="24"/>
    </row>
    <row r="1648" spans="1:12" s="33" customFormat="1" ht="14.25">
      <c r="A1648" s="24"/>
      <c r="C1648" s="81"/>
      <c r="D1648" s="81"/>
      <c r="G1648" s="75"/>
      <c r="L1648" s="24"/>
    </row>
    <row r="1649" spans="1:12" s="33" customFormat="1" ht="14.25">
      <c r="A1649" s="24"/>
      <c r="C1649" s="81"/>
      <c r="D1649" s="81"/>
      <c r="G1649" s="75"/>
      <c r="L1649" s="24"/>
    </row>
    <row r="1650" spans="1:12" s="33" customFormat="1" ht="14.25">
      <c r="A1650" s="24"/>
      <c r="C1650" s="81"/>
      <c r="D1650" s="81"/>
      <c r="G1650" s="75"/>
      <c r="L1650" s="24"/>
    </row>
    <row r="1651" spans="1:12" s="33" customFormat="1" ht="14.25">
      <c r="A1651" s="24"/>
      <c r="C1651" s="81"/>
      <c r="D1651" s="81"/>
      <c r="G1651" s="75"/>
      <c r="L1651" s="24"/>
    </row>
    <row r="1652" spans="1:12" s="33" customFormat="1" ht="14.25">
      <c r="A1652" s="24"/>
      <c r="C1652" s="81"/>
      <c r="D1652" s="81"/>
      <c r="G1652" s="75"/>
      <c r="L1652" s="24"/>
    </row>
    <row r="1653" spans="1:12" s="33" customFormat="1" ht="14.25">
      <c r="A1653" s="24"/>
      <c r="C1653" s="81"/>
      <c r="D1653" s="81"/>
      <c r="G1653" s="75"/>
      <c r="L1653" s="24"/>
    </row>
    <row r="1654" spans="1:12" s="33" customFormat="1" ht="14.25">
      <c r="A1654" s="24"/>
      <c r="C1654" s="81"/>
      <c r="D1654" s="81"/>
      <c r="G1654" s="75"/>
      <c r="L1654" s="24"/>
    </row>
    <row r="1655" spans="1:12" s="33" customFormat="1" ht="14.25">
      <c r="A1655" s="24"/>
      <c r="C1655" s="81"/>
      <c r="D1655" s="81"/>
      <c r="G1655" s="75"/>
      <c r="L1655" s="24"/>
    </row>
    <row r="1656" spans="1:12" s="33" customFormat="1" ht="14.25">
      <c r="A1656" s="24"/>
      <c r="C1656" s="81"/>
      <c r="D1656" s="81"/>
      <c r="G1656" s="75"/>
      <c r="L1656" s="24"/>
    </row>
    <row r="1657" spans="1:12" s="33" customFormat="1" ht="14.25">
      <c r="A1657" s="24"/>
      <c r="C1657" s="81"/>
      <c r="D1657" s="81"/>
      <c r="G1657" s="75"/>
      <c r="L1657" s="24"/>
    </row>
    <row r="1658" spans="1:12" s="33" customFormat="1" ht="14.25">
      <c r="A1658" s="24"/>
      <c r="C1658" s="81"/>
      <c r="D1658" s="81"/>
      <c r="G1658" s="75"/>
      <c r="L1658" s="24"/>
    </row>
    <row r="1659" spans="1:12" s="33" customFormat="1" ht="14.25">
      <c r="A1659" s="24"/>
      <c r="C1659" s="81"/>
      <c r="D1659" s="81"/>
      <c r="G1659" s="75"/>
      <c r="L1659" s="24"/>
    </row>
    <row r="1660" spans="1:12" s="33" customFormat="1" ht="14.25">
      <c r="A1660" s="24"/>
      <c r="C1660" s="81"/>
      <c r="D1660" s="81"/>
      <c r="G1660" s="75"/>
      <c r="L1660" s="24"/>
    </row>
    <row r="1661" spans="1:12" s="33" customFormat="1" ht="14.25">
      <c r="A1661" s="24"/>
      <c r="C1661" s="81"/>
      <c r="D1661" s="81"/>
      <c r="G1661" s="75"/>
      <c r="L1661" s="24"/>
    </row>
    <row r="1662" spans="1:12" s="33" customFormat="1" ht="14.25">
      <c r="A1662" s="24"/>
      <c r="C1662" s="81"/>
      <c r="D1662" s="81"/>
      <c r="G1662" s="75"/>
      <c r="L1662" s="24"/>
    </row>
    <row r="1663" spans="1:12" s="33" customFormat="1" ht="14.25">
      <c r="A1663" s="24"/>
      <c r="C1663" s="81"/>
      <c r="D1663" s="81"/>
      <c r="G1663" s="75"/>
      <c r="L1663" s="24"/>
    </row>
    <row r="1664" spans="1:12" s="33" customFormat="1" ht="14.25">
      <c r="A1664" s="24"/>
      <c r="C1664" s="81"/>
      <c r="D1664" s="81"/>
      <c r="G1664" s="75"/>
      <c r="L1664" s="24"/>
    </row>
    <row r="1665" spans="1:12" s="33" customFormat="1" ht="14.25">
      <c r="A1665" s="24"/>
      <c r="C1665" s="81"/>
      <c r="D1665" s="81"/>
      <c r="G1665" s="75"/>
      <c r="L1665" s="24"/>
    </row>
    <row r="1666" spans="1:12" s="33" customFormat="1" ht="14.25">
      <c r="A1666" s="24"/>
      <c r="C1666" s="81"/>
      <c r="D1666" s="81"/>
      <c r="G1666" s="75"/>
      <c r="L1666" s="24"/>
    </row>
    <row r="1667" spans="1:12" s="33" customFormat="1" ht="14.25">
      <c r="A1667" s="24"/>
      <c r="C1667" s="81"/>
      <c r="D1667" s="81"/>
      <c r="G1667" s="75"/>
      <c r="L1667" s="24"/>
    </row>
    <row r="1668" spans="1:12" s="33" customFormat="1" ht="14.25">
      <c r="A1668" s="24"/>
      <c r="C1668" s="81"/>
      <c r="D1668" s="81"/>
      <c r="G1668" s="75"/>
      <c r="L1668" s="24"/>
    </row>
    <row r="1669" spans="1:12" s="33" customFormat="1" ht="14.25">
      <c r="A1669" s="24"/>
      <c r="C1669" s="81"/>
      <c r="D1669" s="81"/>
      <c r="G1669" s="75"/>
      <c r="L1669" s="24"/>
    </row>
    <row r="1670" spans="1:12" s="33" customFormat="1" ht="14.25">
      <c r="A1670" s="24"/>
      <c r="C1670" s="81"/>
      <c r="D1670" s="81"/>
      <c r="G1670" s="75"/>
      <c r="L1670" s="24"/>
    </row>
    <row r="1671" spans="1:12" s="33" customFormat="1" ht="14.25">
      <c r="A1671" s="24"/>
      <c r="C1671" s="81"/>
      <c r="D1671" s="81"/>
      <c r="G1671" s="75"/>
      <c r="L1671" s="24"/>
    </row>
    <row r="1672" spans="1:12" s="33" customFormat="1" ht="14.25">
      <c r="A1672" s="24"/>
      <c r="C1672" s="81"/>
      <c r="D1672" s="81"/>
      <c r="G1672" s="75"/>
      <c r="L1672" s="24"/>
    </row>
    <row r="1673" spans="1:12" s="33" customFormat="1" ht="14.25">
      <c r="A1673" s="24"/>
      <c r="C1673" s="81"/>
      <c r="D1673" s="81"/>
      <c r="G1673" s="75"/>
      <c r="L1673" s="24"/>
    </row>
    <row r="1674" spans="1:12" s="33" customFormat="1" ht="14.25">
      <c r="A1674" s="24"/>
      <c r="C1674" s="81"/>
      <c r="D1674" s="81"/>
      <c r="G1674" s="75"/>
      <c r="L1674" s="24"/>
    </row>
    <row r="1675" spans="1:12" s="33" customFormat="1" ht="14.25">
      <c r="A1675" s="24"/>
      <c r="C1675" s="81"/>
      <c r="D1675" s="81"/>
      <c r="G1675" s="75"/>
      <c r="L1675" s="24"/>
    </row>
    <row r="1676" spans="1:12" s="33" customFormat="1" ht="14.25">
      <c r="A1676" s="24"/>
      <c r="C1676" s="81"/>
      <c r="D1676" s="81"/>
      <c r="G1676" s="75"/>
      <c r="L1676" s="24"/>
    </row>
    <row r="1677" spans="1:12" s="33" customFormat="1" ht="14.25">
      <c r="A1677" s="24"/>
      <c r="C1677" s="81"/>
      <c r="D1677" s="81"/>
      <c r="G1677" s="75"/>
      <c r="L1677" s="24"/>
    </row>
    <row r="1678" spans="1:12" s="33" customFormat="1" ht="14.25">
      <c r="A1678" s="24"/>
      <c r="C1678" s="81"/>
      <c r="D1678" s="81"/>
      <c r="G1678" s="75"/>
      <c r="L1678" s="24"/>
    </row>
    <row r="1679" spans="1:12" s="33" customFormat="1" ht="14.25">
      <c r="A1679" s="24"/>
      <c r="C1679" s="81"/>
      <c r="D1679" s="81"/>
      <c r="G1679" s="75"/>
      <c r="L1679" s="24"/>
    </row>
    <row r="1680" spans="1:12" s="33" customFormat="1" ht="14.25">
      <c r="A1680" s="24"/>
      <c r="C1680" s="81"/>
      <c r="D1680" s="81"/>
      <c r="G1680" s="75"/>
      <c r="L1680" s="24"/>
    </row>
    <row r="1681" spans="1:12" s="33" customFormat="1" ht="14.25">
      <c r="A1681" s="24"/>
      <c r="C1681" s="81"/>
      <c r="D1681" s="81"/>
      <c r="G1681" s="75"/>
      <c r="L1681" s="24"/>
    </row>
    <row r="1682" spans="1:12" s="33" customFormat="1" ht="14.25">
      <c r="A1682" s="24"/>
      <c r="C1682" s="81"/>
      <c r="D1682" s="81"/>
      <c r="G1682" s="75"/>
      <c r="L1682" s="24"/>
    </row>
    <row r="1683" spans="1:12" s="33" customFormat="1" ht="14.25">
      <c r="A1683" s="24"/>
      <c r="C1683" s="81"/>
      <c r="D1683" s="81"/>
      <c r="G1683" s="75"/>
      <c r="L1683" s="24"/>
    </row>
    <row r="1684" spans="1:12" s="33" customFormat="1" ht="14.25">
      <c r="A1684" s="24"/>
      <c r="C1684" s="81"/>
      <c r="D1684" s="81"/>
      <c r="G1684" s="75"/>
      <c r="L1684" s="24"/>
    </row>
    <row r="1685" spans="1:12" s="33" customFormat="1" ht="14.25">
      <c r="A1685" s="24"/>
      <c r="C1685" s="81"/>
      <c r="D1685" s="81"/>
      <c r="G1685" s="75"/>
      <c r="L1685" s="24"/>
    </row>
    <row r="1686" spans="1:12" s="33" customFormat="1" ht="14.25">
      <c r="A1686" s="24"/>
      <c r="C1686" s="81"/>
      <c r="D1686" s="81"/>
      <c r="G1686" s="75"/>
      <c r="L1686" s="24"/>
    </row>
    <row r="1687" spans="1:12" s="33" customFormat="1" ht="14.25">
      <c r="A1687" s="24"/>
      <c r="C1687" s="81"/>
      <c r="D1687" s="81"/>
      <c r="G1687" s="75"/>
      <c r="L1687" s="24"/>
    </row>
    <row r="1688" spans="1:12" s="33" customFormat="1" ht="14.25">
      <c r="A1688" s="24"/>
      <c r="C1688" s="81"/>
      <c r="D1688" s="81"/>
      <c r="G1688" s="75"/>
      <c r="L1688" s="24"/>
    </row>
    <row r="1689" spans="1:12" s="33" customFormat="1" ht="14.25">
      <c r="A1689" s="24"/>
      <c r="C1689" s="81"/>
      <c r="D1689" s="81"/>
      <c r="G1689" s="75"/>
      <c r="L1689" s="24"/>
    </row>
    <row r="1690" spans="1:12" s="33" customFormat="1" ht="14.25">
      <c r="A1690" s="24"/>
      <c r="C1690" s="81"/>
      <c r="D1690" s="81"/>
      <c r="G1690" s="75"/>
      <c r="L1690" s="24"/>
    </row>
    <row r="1691" spans="1:12" s="33" customFormat="1" ht="14.25">
      <c r="A1691" s="24"/>
      <c r="C1691" s="81"/>
      <c r="D1691" s="81"/>
      <c r="G1691" s="75"/>
      <c r="L1691" s="24"/>
    </row>
    <row r="1692" spans="1:12" s="33" customFormat="1" ht="14.25">
      <c r="A1692" s="24"/>
      <c r="C1692" s="81"/>
      <c r="D1692" s="81"/>
      <c r="G1692" s="75"/>
      <c r="L1692" s="24"/>
    </row>
    <row r="1693" spans="1:12" s="33" customFormat="1" ht="14.25">
      <c r="A1693" s="24"/>
      <c r="C1693" s="81"/>
      <c r="D1693" s="81"/>
      <c r="G1693" s="75"/>
      <c r="L1693" s="24"/>
    </row>
    <row r="1694" spans="1:12" s="33" customFormat="1" ht="14.25">
      <c r="A1694" s="24"/>
      <c r="C1694" s="81"/>
      <c r="D1694" s="81"/>
      <c r="G1694" s="75"/>
      <c r="L1694" s="24"/>
    </row>
    <row r="1695" spans="1:12" s="33" customFormat="1" ht="14.25">
      <c r="A1695" s="24"/>
      <c r="C1695" s="81"/>
      <c r="D1695" s="81"/>
      <c r="G1695" s="75"/>
      <c r="L1695" s="24"/>
    </row>
    <row r="1696" spans="1:12" s="33" customFormat="1" ht="14.25">
      <c r="A1696" s="24"/>
      <c r="C1696" s="81"/>
      <c r="D1696" s="81"/>
      <c r="G1696" s="75"/>
      <c r="L1696" s="24"/>
    </row>
    <row r="1697" spans="1:12" s="33" customFormat="1" ht="14.25">
      <c r="A1697" s="24"/>
      <c r="C1697" s="81"/>
      <c r="D1697" s="81"/>
      <c r="G1697" s="75"/>
      <c r="L1697" s="24"/>
    </row>
    <row r="1698" spans="1:12" s="33" customFormat="1" ht="14.25">
      <c r="A1698" s="24"/>
      <c r="C1698" s="81"/>
      <c r="D1698" s="81"/>
      <c r="G1698" s="75"/>
      <c r="L1698" s="24"/>
    </row>
    <row r="1699" spans="1:12" s="33" customFormat="1" ht="14.25">
      <c r="A1699" s="24"/>
      <c r="C1699" s="81"/>
      <c r="D1699" s="81"/>
      <c r="G1699" s="75"/>
      <c r="L1699" s="24"/>
    </row>
    <row r="1700" spans="1:12" s="33" customFormat="1" ht="14.25">
      <c r="A1700" s="24"/>
      <c r="C1700" s="81"/>
      <c r="D1700" s="81"/>
      <c r="G1700" s="75"/>
      <c r="L1700" s="24"/>
    </row>
    <row r="1701" spans="1:12" s="33" customFormat="1" ht="14.25">
      <c r="A1701" s="24"/>
      <c r="C1701" s="81"/>
      <c r="D1701" s="81"/>
      <c r="G1701" s="75"/>
      <c r="L1701" s="24"/>
    </row>
    <row r="1702" spans="1:12" s="33" customFormat="1" ht="14.25">
      <c r="A1702" s="24"/>
      <c r="C1702" s="81"/>
      <c r="D1702" s="81"/>
      <c r="G1702" s="75"/>
      <c r="L1702" s="24"/>
    </row>
    <row r="1703" spans="1:12" s="33" customFormat="1" ht="14.25">
      <c r="A1703" s="24"/>
      <c r="C1703" s="81"/>
      <c r="D1703" s="81"/>
      <c r="G1703" s="75"/>
      <c r="L1703" s="24"/>
    </row>
    <row r="1704" spans="1:12" s="33" customFormat="1" ht="14.25">
      <c r="A1704" s="24"/>
      <c r="C1704" s="81"/>
      <c r="D1704" s="81"/>
      <c r="G1704" s="75"/>
      <c r="L1704" s="24"/>
    </row>
    <row r="1705" spans="1:12" s="33" customFormat="1" ht="14.25">
      <c r="A1705" s="24"/>
      <c r="C1705" s="81"/>
      <c r="D1705" s="81"/>
      <c r="G1705" s="75"/>
      <c r="L1705" s="24"/>
    </row>
    <row r="1706" spans="1:12" s="33" customFormat="1" ht="14.25">
      <c r="A1706" s="24"/>
      <c r="C1706" s="82"/>
      <c r="D1706" s="82"/>
      <c r="G1706" s="75"/>
      <c r="L1706" s="24"/>
    </row>
    <row r="1707" spans="1:12" s="33" customFormat="1" ht="14.25">
      <c r="A1707" s="24"/>
      <c r="C1707" s="82"/>
      <c r="D1707" s="82"/>
      <c r="G1707" s="75"/>
      <c r="L1707" s="24"/>
    </row>
    <row r="1708" spans="1:12" s="33" customFormat="1" ht="14.25">
      <c r="A1708" s="24"/>
      <c r="C1708" s="82"/>
      <c r="D1708" s="82"/>
      <c r="G1708" s="75"/>
      <c r="L1708" s="24"/>
    </row>
    <row r="1709" spans="1:12" s="33" customFormat="1" ht="14.25">
      <c r="A1709" s="24"/>
      <c r="C1709" s="82"/>
      <c r="D1709" s="82"/>
      <c r="G1709" s="75"/>
      <c r="L1709" s="24"/>
    </row>
    <row r="1710" spans="1:12" s="33" customFormat="1" ht="14.25">
      <c r="A1710" s="24"/>
      <c r="C1710" s="82"/>
      <c r="D1710" s="82"/>
      <c r="G1710" s="75"/>
      <c r="L1710" s="24"/>
    </row>
    <row r="1711" spans="1:12" s="33" customFormat="1" ht="14.25">
      <c r="A1711" s="24"/>
      <c r="C1711" s="82"/>
      <c r="D1711" s="82"/>
      <c r="G1711" s="75"/>
      <c r="L1711" s="24"/>
    </row>
    <row r="1712" spans="1:12" s="33" customFormat="1" ht="14.25">
      <c r="A1712" s="24"/>
      <c r="C1712" s="82"/>
      <c r="D1712" s="82"/>
      <c r="G1712" s="75"/>
      <c r="L1712" s="24"/>
    </row>
    <row r="1713" spans="1:12" s="33" customFormat="1" ht="14.25">
      <c r="A1713" s="24"/>
      <c r="C1713" s="82"/>
      <c r="D1713" s="82"/>
      <c r="G1713" s="75"/>
      <c r="L1713" s="24"/>
    </row>
    <row r="1714" spans="1:12" s="33" customFormat="1" ht="14.25">
      <c r="A1714" s="24"/>
      <c r="C1714" s="82"/>
      <c r="D1714" s="82"/>
      <c r="G1714" s="75"/>
      <c r="L1714" s="24"/>
    </row>
    <row r="1715" spans="1:12" s="33" customFormat="1" ht="14.25">
      <c r="A1715" s="24"/>
      <c r="C1715" s="82"/>
      <c r="D1715" s="82"/>
      <c r="G1715" s="75"/>
      <c r="L1715" s="24"/>
    </row>
    <row r="1716" spans="1:12" s="33" customFormat="1" ht="14.25">
      <c r="A1716" s="24"/>
      <c r="C1716" s="82"/>
      <c r="D1716" s="82"/>
      <c r="G1716" s="75"/>
      <c r="L1716" s="24"/>
    </row>
    <row r="1717" spans="1:12" s="33" customFormat="1" ht="14.25">
      <c r="A1717" s="24"/>
      <c r="C1717" s="82"/>
      <c r="D1717" s="82"/>
      <c r="G1717" s="75"/>
      <c r="L1717" s="24"/>
    </row>
    <row r="1718" spans="1:12" s="33" customFormat="1" ht="14.25">
      <c r="A1718" s="24"/>
      <c r="C1718" s="82"/>
      <c r="D1718" s="82"/>
      <c r="G1718" s="75"/>
      <c r="L1718" s="24"/>
    </row>
    <row r="1719" spans="1:12" s="33" customFormat="1" ht="14.25">
      <c r="A1719" s="24"/>
      <c r="C1719" s="82"/>
      <c r="D1719" s="82"/>
      <c r="G1719" s="75"/>
      <c r="L1719" s="24"/>
    </row>
    <row r="1720" spans="1:12" s="33" customFormat="1" ht="14.25">
      <c r="A1720" s="24"/>
      <c r="C1720" s="82"/>
      <c r="D1720" s="82"/>
      <c r="G1720" s="75"/>
      <c r="L1720" s="24"/>
    </row>
    <row r="1721" spans="1:12" s="33" customFormat="1" ht="14.25">
      <c r="A1721" s="24"/>
      <c r="C1721" s="82"/>
      <c r="D1721" s="82"/>
      <c r="G1721" s="75"/>
      <c r="L1721" s="24"/>
    </row>
    <row r="1722" spans="1:12" s="33" customFormat="1" ht="14.25">
      <c r="A1722" s="24"/>
      <c r="C1722" s="82"/>
      <c r="D1722" s="82"/>
      <c r="G1722" s="75"/>
      <c r="L1722" s="24"/>
    </row>
    <row r="1723" spans="1:12" s="33" customFormat="1" ht="14.25">
      <c r="A1723" s="24"/>
      <c r="C1723" s="82"/>
      <c r="D1723" s="82"/>
      <c r="G1723" s="75"/>
      <c r="L1723" s="24"/>
    </row>
    <row r="1724" spans="1:12" s="33" customFormat="1" ht="14.25">
      <c r="A1724" s="24"/>
      <c r="C1724" s="82"/>
      <c r="D1724" s="82"/>
      <c r="G1724" s="75"/>
      <c r="L1724" s="24"/>
    </row>
    <row r="1725" spans="1:12" s="33" customFormat="1" ht="14.25">
      <c r="A1725" s="24"/>
      <c r="C1725" s="82"/>
      <c r="D1725" s="82"/>
      <c r="G1725" s="75"/>
      <c r="L1725" s="24"/>
    </row>
    <row r="1726" spans="1:12" s="33" customFormat="1" ht="14.25">
      <c r="A1726" s="24"/>
      <c r="C1726" s="82"/>
      <c r="D1726" s="82"/>
      <c r="G1726" s="75"/>
      <c r="L1726" s="24"/>
    </row>
    <row r="1727" spans="1:12" s="33" customFormat="1" ht="14.25">
      <c r="A1727" s="24"/>
      <c r="C1727" s="82"/>
      <c r="D1727" s="82"/>
      <c r="G1727" s="75"/>
      <c r="L1727" s="24"/>
    </row>
    <row r="1728" spans="1:12" s="33" customFormat="1" ht="14.25">
      <c r="A1728" s="24"/>
      <c r="C1728" s="82"/>
      <c r="D1728" s="82"/>
      <c r="G1728" s="75"/>
      <c r="L1728" s="24"/>
    </row>
    <row r="1729" spans="1:12" s="33" customFormat="1" ht="14.25">
      <c r="A1729" s="24"/>
      <c r="C1729" s="82"/>
      <c r="D1729" s="82"/>
      <c r="G1729" s="75"/>
      <c r="L1729" s="24"/>
    </row>
    <row r="1730" spans="1:12" s="33" customFormat="1" ht="14.25">
      <c r="A1730" s="24"/>
      <c r="C1730" s="82"/>
      <c r="D1730" s="82"/>
      <c r="G1730" s="75"/>
      <c r="L1730" s="24"/>
    </row>
    <row r="1731" spans="1:12" s="33" customFormat="1" ht="14.25">
      <c r="A1731" s="24"/>
      <c r="C1731" s="82"/>
      <c r="D1731" s="82"/>
      <c r="G1731" s="75"/>
      <c r="L1731" s="24"/>
    </row>
    <row r="1732" spans="1:12" s="33" customFormat="1" ht="14.25">
      <c r="A1732" s="24"/>
      <c r="C1732" s="82"/>
      <c r="D1732" s="82"/>
      <c r="G1732" s="75"/>
      <c r="L1732" s="24"/>
    </row>
    <row r="1733" spans="1:12" s="33" customFormat="1" ht="14.25">
      <c r="A1733" s="24"/>
      <c r="C1733" s="82"/>
      <c r="D1733" s="82"/>
      <c r="G1733" s="75"/>
      <c r="L1733" s="24"/>
    </row>
    <row r="1734" spans="1:12" s="33" customFormat="1" ht="14.25">
      <c r="A1734" s="24"/>
      <c r="C1734" s="82"/>
      <c r="D1734" s="82"/>
      <c r="G1734" s="75"/>
      <c r="L1734" s="24"/>
    </row>
    <row r="1735" spans="1:12" s="33" customFormat="1" ht="14.25">
      <c r="A1735" s="24"/>
      <c r="C1735" s="82"/>
      <c r="D1735" s="82"/>
      <c r="G1735" s="75"/>
      <c r="L1735" s="24"/>
    </row>
    <row r="1736" spans="1:12" s="33" customFormat="1" ht="14.25">
      <c r="A1736" s="24"/>
      <c r="C1736" s="82"/>
      <c r="D1736" s="82"/>
      <c r="G1736" s="75"/>
      <c r="L1736" s="24"/>
    </row>
    <row r="1737" spans="1:12" s="33" customFormat="1" ht="14.25">
      <c r="A1737" s="24"/>
      <c r="C1737" s="82"/>
      <c r="D1737" s="82"/>
      <c r="G1737" s="75"/>
      <c r="L1737" s="24"/>
    </row>
    <row r="1738" spans="1:12" s="33" customFormat="1" ht="14.25">
      <c r="A1738" s="24"/>
      <c r="C1738" s="82"/>
      <c r="D1738" s="82"/>
      <c r="G1738" s="75"/>
      <c r="L1738" s="24"/>
    </row>
    <row r="1739" spans="1:12" s="33" customFormat="1" ht="14.25">
      <c r="A1739" s="24"/>
      <c r="C1739" s="82"/>
      <c r="D1739" s="82"/>
      <c r="G1739" s="75"/>
      <c r="L1739" s="24"/>
    </row>
    <row r="1740" spans="1:12" s="33" customFormat="1" ht="14.25">
      <c r="A1740" s="24"/>
      <c r="C1740" s="82"/>
      <c r="D1740" s="82"/>
      <c r="G1740" s="75"/>
      <c r="L1740" s="24"/>
    </row>
    <row r="1741" spans="1:12" s="33" customFormat="1" ht="14.25">
      <c r="A1741" s="24"/>
      <c r="C1741" s="82"/>
      <c r="D1741" s="82"/>
      <c r="G1741" s="75"/>
      <c r="L1741" s="24"/>
    </row>
    <row r="1742" spans="1:12" s="33" customFormat="1" ht="14.25">
      <c r="A1742" s="24"/>
      <c r="C1742" s="82"/>
      <c r="D1742" s="82"/>
      <c r="G1742" s="75"/>
      <c r="L1742" s="24"/>
    </row>
    <row r="1743" spans="1:12" s="33" customFormat="1" ht="14.25">
      <c r="A1743" s="24"/>
      <c r="C1743" s="82"/>
      <c r="D1743" s="82"/>
      <c r="G1743" s="75"/>
      <c r="L1743" s="24"/>
    </row>
    <row r="1744" spans="1:12" s="33" customFormat="1" ht="14.25">
      <c r="A1744" s="24"/>
      <c r="C1744" s="82"/>
      <c r="D1744" s="82"/>
      <c r="G1744" s="75"/>
      <c r="L1744" s="24"/>
    </row>
    <row r="1745" spans="1:12" s="33" customFormat="1" ht="14.25">
      <c r="A1745" s="24"/>
      <c r="C1745" s="82"/>
      <c r="D1745" s="82"/>
      <c r="G1745" s="75"/>
      <c r="L1745" s="24"/>
    </row>
    <row r="1746" spans="1:12" s="33" customFormat="1" ht="14.25">
      <c r="A1746" s="24"/>
      <c r="C1746" s="82"/>
      <c r="D1746" s="82"/>
      <c r="G1746" s="75"/>
      <c r="L1746" s="24"/>
    </row>
    <row r="1747" spans="1:12" s="33" customFormat="1" ht="14.25">
      <c r="A1747" s="24"/>
      <c r="C1747" s="82"/>
      <c r="D1747" s="82"/>
      <c r="G1747" s="75"/>
      <c r="L1747" s="24"/>
    </row>
    <row r="1748" spans="1:12" s="33" customFormat="1" ht="14.25">
      <c r="A1748" s="24"/>
      <c r="C1748" s="82"/>
      <c r="D1748" s="82"/>
      <c r="G1748" s="75"/>
      <c r="L1748" s="24"/>
    </row>
    <row r="1749" spans="1:12" s="33" customFormat="1" ht="14.25">
      <c r="A1749" s="24"/>
      <c r="C1749" s="82"/>
      <c r="D1749" s="82"/>
      <c r="G1749" s="75"/>
      <c r="L1749" s="24"/>
    </row>
    <row r="1750" spans="1:12" s="33" customFormat="1" ht="14.25">
      <c r="A1750" s="24"/>
      <c r="C1750" s="82"/>
      <c r="D1750" s="82"/>
      <c r="G1750" s="75"/>
      <c r="L1750" s="24"/>
    </row>
    <row r="1751" spans="1:12" s="33" customFormat="1" ht="14.25">
      <c r="A1751" s="24"/>
      <c r="C1751" s="82"/>
      <c r="D1751" s="82"/>
      <c r="G1751" s="75"/>
      <c r="L1751" s="24"/>
    </row>
    <row r="1752" spans="1:12" s="33" customFormat="1" ht="14.25">
      <c r="A1752" s="24"/>
      <c r="C1752" s="82"/>
      <c r="D1752" s="82"/>
      <c r="G1752" s="75"/>
      <c r="L1752" s="24"/>
    </row>
    <row r="1753" spans="1:12" s="33" customFormat="1" ht="14.25">
      <c r="A1753" s="24"/>
      <c r="C1753" s="82"/>
      <c r="D1753" s="82"/>
      <c r="G1753" s="75"/>
      <c r="L1753" s="24"/>
    </row>
    <row r="1754" spans="1:12" s="33" customFormat="1" ht="14.25">
      <c r="A1754" s="24"/>
      <c r="C1754" s="82"/>
      <c r="D1754" s="82"/>
      <c r="G1754" s="75"/>
      <c r="L1754" s="24"/>
    </row>
    <row r="1755" spans="1:12" s="33" customFormat="1" ht="14.25">
      <c r="A1755" s="24"/>
      <c r="C1755" s="82"/>
      <c r="D1755" s="82"/>
      <c r="G1755" s="75"/>
      <c r="L1755" s="24"/>
    </row>
    <row r="1756" spans="1:12" s="33" customFormat="1" ht="14.25">
      <c r="A1756" s="24"/>
      <c r="C1756" s="82"/>
      <c r="D1756" s="82"/>
      <c r="G1756" s="75"/>
      <c r="L1756" s="24"/>
    </row>
    <row r="1757" spans="1:12" s="33" customFormat="1" ht="14.25">
      <c r="A1757" s="24"/>
      <c r="C1757" s="82"/>
      <c r="D1757" s="82"/>
      <c r="G1757" s="75"/>
      <c r="L1757" s="24"/>
    </row>
    <row r="1758" spans="1:12" s="33" customFormat="1" ht="14.25">
      <c r="A1758" s="24"/>
      <c r="C1758" s="82"/>
      <c r="D1758" s="82"/>
      <c r="G1758" s="75"/>
      <c r="L1758" s="24"/>
    </row>
    <row r="1759" spans="1:12" s="33" customFormat="1" ht="14.25">
      <c r="A1759" s="24"/>
      <c r="C1759" s="82"/>
      <c r="D1759" s="82"/>
      <c r="G1759" s="75"/>
      <c r="L1759" s="24"/>
    </row>
    <row r="1760" spans="1:12" s="33" customFormat="1" ht="14.25">
      <c r="A1760" s="24"/>
      <c r="C1760" s="82"/>
      <c r="D1760" s="82"/>
      <c r="G1760" s="75"/>
      <c r="L1760" s="24"/>
    </row>
    <row r="1761" spans="1:12" s="33" customFormat="1" ht="14.25">
      <c r="A1761" s="24"/>
      <c r="C1761" s="82"/>
      <c r="D1761" s="82"/>
      <c r="G1761" s="75"/>
      <c r="L1761" s="24"/>
    </row>
    <row r="1762" spans="1:12" s="33" customFormat="1" ht="14.25">
      <c r="A1762" s="24"/>
      <c r="C1762" s="82"/>
      <c r="D1762" s="82"/>
      <c r="G1762" s="75"/>
      <c r="L1762" s="24"/>
    </row>
    <row r="1763" spans="1:12" s="33" customFormat="1" ht="14.25">
      <c r="A1763" s="24"/>
      <c r="C1763" s="82"/>
      <c r="D1763" s="82"/>
      <c r="G1763" s="75"/>
      <c r="L1763" s="24"/>
    </row>
    <row r="1764" spans="1:12" s="33" customFormat="1" ht="14.25">
      <c r="A1764" s="24"/>
      <c r="C1764" s="82"/>
      <c r="D1764" s="82"/>
      <c r="G1764" s="75"/>
      <c r="L1764" s="24"/>
    </row>
    <row r="1765" spans="1:12" s="33" customFormat="1" ht="14.25">
      <c r="A1765" s="24"/>
      <c r="C1765" s="82"/>
      <c r="D1765" s="82"/>
      <c r="G1765" s="75"/>
      <c r="L1765" s="24"/>
    </row>
    <row r="1766" spans="1:12" s="33" customFormat="1" ht="14.25">
      <c r="A1766" s="24"/>
      <c r="C1766" s="82"/>
      <c r="D1766" s="82"/>
      <c r="G1766" s="75"/>
      <c r="L1766" s="24"/>
    </row>
    <row r="1767" spans="1:12" s="33" customFormat="1" ht="14.25">
      <c r="A1767" s="24"/>
      <c r="C1767" s="82"/>
      <c r="D1767" s="82"/>
      <c r="G1767" s="75"/>
      <c r="L1767" s="24"/>
    </row>
    <row r="1768" spans="1:12" s="33" customFormat="1" ht="14.25">
      <c r="A1768" s="24"/>
      <c r="C1768" s="82"/>
      <c r="D1768" s="82"/>
      <c r="G1768" s="75"/>
      <c r="L1768" s="24"/>
    </row>
    <row r="1769" spans="1:12" s="33" customFormat="1" ht="14.25">
      <c r="A1769" s="24"/>
      <c r="C1769" s="82"/>
      <c r="D1769" s="82"/>
      <c r="G1769" s="75"/>
      <c r="L1769" s="24"/>
    </row>
    <row r="1770" spans="1:12" s="33" customFormat="1" ht="14.25">
      <c r="A1770" s="24"/>
      <c r="C1770" s="82"/>
      <c r="D1770" s="82"/>
      <c r="G1770" s="75"/>
      <c r="L1770" s="24"/>
    </row>
    <row r="1771" spans="1:12" s="33" customFormat="1" ht="14.25">
      <c r="A1771" s="24"/>
      <c r="C1771" s="82"/>
      <c r="D1771" s="82"/>
      <c r="G1771" s="75"/>
      <c r="L1771" s="24"/>
    </row>
    <row r="1772" spans="1:12" s="33" customFormat="1" ht="14.25">
      <c r="A1772" s="24"/>
      <c r="C1772" s="82"/>
      <c r="D1772" s="82"/>
      <c r="G1772" s="75"/>
      <c r="L1772" s="24"/>
    </row>
    <row r="1773" spans="1:12" s="33" customFormat="1" ht="14.25">
      <c r="A1773" s="24"/>
      <c r="C1773" s="82"/>
      <c r="D1773" s="82"/>
      <c r="G1773" s="75"/>
      <c r="L1773" s="24"/>
    </row>
    <row r="1774" spans="1:12" s="33" customFormat="1" ht="14.25">
      <c r="A1774" s="24"/>
      <c r="C1774" s="82"/>
      <c r="D1774" s="82"/>
      <c r="G1774" s="75"/>
      <c r="L1774" s="24"/>
    </row>
    <row r="1775" spans="1:12" s="33" customFormat="1" ht="14.25">
      <c r="A1775" s="24"/>
      <c r="C1775" s="82"/>
      <c r="D1775" s="82"/>
      <c r="G1775" s="75"/>
      <c r="L1775" s="24"/>
    </row>
    <row r="1776" spans="1:12" s="33" customFormat="1" ht="14.25">
      <c r="A1776" s="24"/>
      <c r="C1776" s="82"/>
      <c r="D1776" s="82"/>
      <c r="G1776" s="75"/>
      <c r="L1776" s="24"/>
    </row>
    <row r="1777" spans="1:12" s="33" customFormat="1" ht="14.25">
      <c r="A1777" s="24"/>
      <c r="C1777" s="82"/>
      <c r="D1777" s="82"/>
      <c r="G1777" s="75"/>
      <c r="L1777" s="24"/>
    </row>
    <row r="1778" spans="1:12" s="33" customFormat="1" ht="14.25">
      <c r="A1778" s="24"/>
      <c r="C1778" s="82"/>
      <c r="D1778" s="82"/>
      <c r="G1778" s="75"/>
      <c r="L1778" s="24"/>
    </row>
    <row r="1779" spans="1:12" s="33" customFormat="1" ht="14.25">
      <c r="A1779" s="24"/>
      <c r="C1779" s="82"/>
      <c r="D1779" s="82"/>
      <c r="G1779" s="75"/>
      <c r="L1779" s="24"/>
    </row>
    <row r="1780" spans="1:12" s="33" customFormat="1" ht="14.25">
      <c r="A1780" s="24"/>
      <c r="C1780" s="82"/>
      <c r="D1780" s="82"/>
      <c r="G1780" s="75"/>
      <c r="L1780" s="24"/>
    </row>
    <row r="1781" spans="1:12" s="33" customFormat="1" ht="14.25">
      <c r="A1781" s="24"/>
      <c r="C1781" s="82"/>
      <c r="D1781" s="82"/>
      <c r="G1781" s="75"/>
      <c r="L1781" s="24"/>
    </row>
    <row r="1782" spans="1:12" s="33" customFormat="1" ht="14.25">
      <c r="A1782" s="24"/>
      <c r="C1782" s="82"/>
      <c r="D1782" s="82"/>
      <c r="G1782" s="75"/>
      <c r="L1782" s="24"/>
    </row>
    <row r="1783" spans="1:12" s="33" customFormat="1" ht="14.25">
      <c r="A1783" s="24"/>
      <c r="C1783" s="82"/>
      <c r="D1783" s="82"/>
      <c r="G1783" s="75"/>
      <c r="L1783" s="24"/>
    </row>
    <row r="1784" spans="1:12" s="33" customFormat="1" ht="14.25">
      <c r="A1784" s="24"/>
      <c r="C1784" s="82"/>
      <c r="D1784" s="82"/>
      <c r="G1784" s="75"/>
      <c r="L1784" s="24"/>
    </row>
    <row r="1785" spans="1:12" s="33" customFormat="1" ht="14.25">
      <c r="A1785" s="24"/>
      <c r="C1785" s="82"/>
      <c r="D1785" s="82"/>
      <c r="G1785" s="75"/>
      <c r="L1785" s="24"/>
    </row>
    <row r="1786" spans="1:12" s="33" customFormat="1" ht="14.25">
      <c r="A1786" s="24"/>
      <c r="C1786" s="82"/>
      <c r="D1786" s="82"/>
      <c r="G1786" s="75"/>
      <c r="L1786" s="24"/>
    </row>
    <row r="1787" spans="1:12" s="33" customFormat="1" ht="14.25">
      <c r="A1787" s="24"/>
      <c r="C1787" s="82"/>
      <c r="D1787" s="82"/>
      <c r="G1787" s="75"/>
      <c r="L1787" s="24"/>
    </row>
    <row r="1788" spans="1:12" s="33" customFormat="1" ht="14.25">
      <c r="A1788" s="24"/>
      <c r="C1788" s="82"/>
      <c r="D1788" s="82"/>
      <c r="G1788" s="75"/>
      <c r="L1788" s="24"/>
    </row>
    <row r="1789" spans="1:12" s="33" customFormat="1" ht="14.25">
      <c r="A1789" s="24"/>
      <c r="C1789" s="82"/>
      <c r="D1789" s="82"/>
      <c r="G1789" s="75"/>
      <c r="L1789" s="24"/>
    </row>
    <row r="1790" spans="1:12" s="33" customFormat="1" ht="14.25">
      <c r="A1790" s="24"/>
      <c r="C1790" s="82"/>
      <c r="D1790" s="82"/>
      <c r="G1790" s="75"/>
      <c r="L1790" s="24"/>
    </row>
    <row r="1791" spans="1:12" s="33" customFormat="1" ht="14.25">
      <c r="A1791" s="24"/>
      <c r="C1791" s="82"/>
      <c r="D1791" s="82"/>
      <c r="G1791" s="75"/>
      <c r="L1791" s="24"/>
    </row>
    <row r="1792" spans="1:12" s="33" customFormat="1" ht="14.25">
      <c r="A1792" s="24"/>
      <c r="C1792" s="82"/>
      <c r="D1792" s="82"/>
      <c r="G1792" s="75"/>
      <c r="L1792" s="24"/>
    </row>
    <row r="1793" spans="1:12" s="33" customFormat="1" ht="14.25">
      <c r="A1793" s="24"/>
      <c r="C1793" s="82"/>
      <c r="D1793" s="82"/>
      <c r="G1793" s="75"/>
      <c r="L1793" s="24"/>
    </row>
    <row r="1794" spans="1:12" s="33" customFormat="1" ht="14.25">
      <c r="A1794" s="24"/>
      <c r="C1794" s="82"/>
      <c r="D1794" s="82"/>
      <c r="G1794" s="75"/>
      <c r="L1794" s="24"/>
    </row>
    <row r="1795" spans="1:12" s="33" customFormat="1" ht="14.25">
      <c r="A1795" s="24"/>
      <c r="C1795" s="82"/>
      <c r="D1795" s="82"/>
      <c r="G1795" s="75"/>
      <c r="L1795" s="24"/>
    </row>
    <row r="1796" spans="1:12" s="33" customFormat="1" ht="14.25">
      <c r="A1796" s="24"/>
      <c r="C1796" s="82"/>
      <c r="D1796" s="82"/>
      <c r="G1796" s="75"/>
      <c r="L1796" s="24"/>
    </row>
    <row r="1797" spans="1:12" s="33" customFormat="1" ht="14.25">
      <c r="A1797" s="24"/>
      <c r="C1797" s="82"/>
      <c r="D1797" s="82"/>
      <c r="G1797" s="75"/>
      <c r="L1797" s="24"/>
    </row>
    <row r="1798" spans="1:12" s="33" customFormat="1" ht="14.25">
      <c r="A1798" s="24"/>
      <c r="C1798" s="82"/>
      <c r="D1798" s="82"/>
      <c r="G1798" s="75"/>
      <c r="L1798" s="24"/>
    </row>
    <row r="1799" spans="1:12" s="33" customFormat="1" ht="14.25">
      <c r="A1799" s="24"/>
      <c r="C1799" s="82"/>
      <c r="D1799" s="82"/>
      <c r="G1799" s="75"/>
      <c r="L1799" s="24"/>
    </row>
    <row r="1800" spans="1:12" s="33" customFormat="1" ht="14.25">
      <c r="A1800" s="24"/>
      <c r="C1800" s="82"/>
      <c r="D1800" s="82"/>
      <c r="G1800" s="75"/>
      <c r="L1800" s="24"/>
    </row>
    <row r="1801" spans="1:12" s="33" customFormat="1" ht="14.25">
      <c r="A1801" s="24"/>
      <c r="C1801" s="82"/>
      <c r="D1801" s="82"/>
      <c r="G1801" s="75"/>
      <c r="L1801" s="24"/>
    </row>
    <row r="1802" spans="1:12" s="33" customFormat="1" ht="14.25">
      <c r="A1802" s="24"/>
      <c r="C1802" s="82"/>
      <c r="D1802" s="82"/>
      <c r="G1802" s="75"/>
      <c r="L1802" s="24"/>
    </row>
    <row r="1803" spans="1:12" s="33" customFormat="1" ht="14.25">
      <c r="A1803" s="24"/>
      <c r="C1803" s="82"/>
      <c r="D1803" s="82"/>
      <c r="G1803" s="75"/>
      <c r="L1803" s="24"/>
    </row>
    <row r="1804" spans="1:12" s="33" customFormat="1" ht="14.25">
      <c r="A1804" s="24"/>
      <c r="C1804" s="82"/>
      <c r="D1804" s="82"/>
      <c r="G1804" s="75"/>
      <c r="L1804" s="24"/>
    </row>
    <row r="1805" spans="1:12" s="33" customFormat="1" ht="14.25">
      <c r="A1805" s="24"/>
      <c r="C1805" s="82"/>
      <c r="D1805" s="82"/>
      <c r="G1805" s="75"/>
      <c r="L1805" s="24"/>
    </row>
    <row r="1806" spans="1:12" s="33" customFormat="1" ht="14.25">
      <c r="A1806" s="24"/>
      <c r="C1806" s="82"/>
      <c r="D1806" s="82"/>
      <c r="G1806" s="75"/>
      <c r="L1806" s="24"/>
    </row>
    <row r="1807" spans="1:12" s="33" customFormat="1" ht="14.25">
      <c r="A1807" s="24"/>
      <c r="C1807" s="82"/>
      <c r="D1807" s="82"/>
      <c r="G1807" s="75"/>
      <c r="L1807" s="24"/>
    </row>
    <row r="1808" spans="1:12" s="33" customFormat="1" ht="14.25">
      <c r="A1808" s="24"/>
      <c r="C1808" s="82"/>
      <c r="D1808" s="82"/>
      <c r="G1808" s="75"/>
      <c r="L1808" s="24"/>
    </row>
    <row r="1809" spans="1:12" s="33" customFormat="1" ht="14.25">
      <c r="A1809" s="24"/>
      <c r="C1809" s="82"/>
      <c r="D1809" s="82"/>
      <c r="G1809" s="75"/>
      <c r="L1809" s="24"/>
    </row>
    <row r="1810" spans="1:12" s="33" customFormat="1" ht="14.25">
      <c r="A1810" s="24"/>
      <c r="C1810" s="82"/>
      <c r="D1810" s="82"/>
      <c r="G1810" s="75"/>
      <c r="L1810" s="24"/>
    </row>
    <row r="1811" spans="1:12" s="33" customFormat="1" ht="14.25">
      <c r="A1811" s="24"/>
      <c r="C1811" s="82"/>
      <c r="D1811" s="82"/>
      <c r="G1811" s="75"/>
      <c r="L1811" s="24"/>
    </row>
    <row r="1812" spans="1:12" s="33" customFormat="1" ht="14.25">
      <c r="A1812" s="24"/>
      <c r="C1812" s="82"/>
      <c r="D1812" s="82"/>
      <c r="G1812" s="75"/>
      <c r="L1812" s="24"/>
    </row>
    <row r="1813" spans="1:12" s="33" customFormat="1" ht="14.25">
      <c r="A1813" s="24"/>
      <c r="C1813" s="82"/>
      <c r="D1813" s="82"/>
      <c r="G1813" s="75"/>
      <c r="L1813" s="24"/>
    </row>
    <row r="1814" spans="1:12" s="33" customFormat="1" ht="14.25">
      <c r="A1814" s="24"/>
      <c r="C1814" s="82"/>
      <c r="D1814" s="82"/>
      <c r="G1814" s="75"/>
      <c r="L1814" s="24"/>
    </row>
    <row r="1815" spans="1:12" s="33" customFormat="1" ht="14.25">
      <c r="A1815" s="24"/>
      <c r="C1815" s="82"/>
      <c r="D1815" s="82"/>
      <c r="G1815" s="75"/>
      <c r="L1815" s="24"/>
    </row>
    <row r="1816" spans="1:12" s="33" customFormat="1" ht="14.25">
      <c r="A1816" s="24"/>
      <c r="C1816" s="82"/>
      <c r="D1816" s="82"/>
      <c r="G1816" s="75"/>
      <c r="L1816" s="24"/>
    </row>
    <row r="1817" spans="1:12" s="33" customFormat="1" ht="14.25">
      <c r="A1817" s="24"/>
      <c r="C1817" s="82"/>
      <c r="D1817" s="82"/>
      <c r="G1817" s="75"/>
      <c r="L1817" s="24"/>
    </row>
    <row r="1818" spans="1:12" s="33" customFormat="1" ht="14.25">
      <c r="A1818" s="24"/>
      <c r="C1818" s="82"/>
      <c r="D1818" s="82"/>
      <c r="G1818" s="75"/>
      <c r="L1818" s="24"/>
    </row>
    <row r="1819" spans="1:12" s="33" customFormat="1" ht="14.25">
      <c r="A1819" s="24"/>
      <c r="C1819" s="82"/>
      <c r="D1819" s="82"/>
      <c r="G1819" s="75"/>
      <c r="L1819" s="24"/>
    </row>
    <row r="1820" spans="1:12" s="33" customFormat="1" ht="14.25">
      <c r="A1820" s="24"/>
      <c r="C1820" s="82"/>
      <c r="D1820" s="82"/>
      <c r="G1820" s="75"/>
      <c r="L1820" s="24"/>
    </row>
    <row r="1821" spans="1:12" s="33" customFormat="1" ht="14.25">
      <c r="A1821" s="24"/>
      <c r="C1821" s="82"/>
      <c r="D1821" s="82"/>
      <c r="G1821" s="75"/>
      <c r="L1821" s="24"/>
    </row>
    <row r="1822" spans="1:12" s="33" customFormat="1" ht="14.25">
      <c r="A1822" s="24"/>
      <c r="C1822" s="82"/>
      <c r="D1822" s="82"/>
      <c r="G1822" s="75"/>
      <c r="L1822" s="24"/>
    </row>
    <row r="1823" spans="1:12" s="33" customFormat="1" ht="14.25">
      <c r="A1823" s="24"/>
      <c r="C1823" s="82"/>
      <c r="D1823" s="82"/>
      <c r="G1823" s="75"/>
      <c r="L1823" s="24"/>
    </row>
    <row r="1824" spans="1:12" s="33" customFormat="1" ht="14.25">
      <c r="A1824" s="24"/>
      <c r="C1824" s="82"/>
      <c r="D1824" s="82"/>
      <c r="G1824" s="75"/>
      <c r="L1824" s="24"/>
    </row>
    <row r="1825" spans="1:12" s="33" customFormat="1" ht="14.25">
      <c r="A1825" s="24"/>
      <c r="C1825" s="82"/>
      <c r="D1825" s="82"/>
      <c r="G1825" s="75"/>
      <c r="L1825" s="24"/>
    </row>
    <row r="1826" spans="1:12" s="33" customFormat="1" ht="14.25">
      <c r="A1826" s="24"/>
      <c r="C1826" s="82"/>
      <c r="D1826" s="82"/>
      <c r="G1826" s="75"/>
      <c r="L1826" s="24"/>
    </row>
    <row r="1827" spans="1:12" s="33" customFormat="1" ht="14.25">
      <c r="A1827" s="24"/>
      <c r="C1827" s="82"/>
      <c r="D1827" s="82"/>
      <c r="G1827" s="75"/>
      <c r="L1827" s="24"/>
    </row>
    <row r="1828" spans="1:12" s="33" customFormat="1" ht="14.25">
      <c r="A1828" s="24"/>
      <c r="C1828" s="82"/>
      <c r="D1828" s="82"/>
      <c r="G1828" s="75"/>
      <c r="L1828" s="24"/>
    </row>
    <row r="1829" spans="1:12" s="33" customFormat="1" ht="14.25">
      <c r="A1829" s="24"/>
      <c r="C1829" s="82"/>
      <c r="D1829" s="82"/>
      <c r="G1829" s="75"/>
      <c r="L1829" s="24"/>
    </row>
    <row r="1830" spans="1:12" s="33" customFormat="1" ht="14.25">
      <c r="A1830" s="24"/>
      <c r="C1830" s="82"/>
      <c r="D1830" s="82"/>
      <c r="G1830" s="75"/>
      <c r="L1830" s="24"/>
    </row>
    <row r="1831" spans="1:12" s="33" customFormat="1" ht="14.25">
      <c r="A1831" s="24"/>
      <c r="C1831" s="82"/>
      <c r="D1831" s="82"/>
      <c r="G1831" s="75"/>
      <c r="L1831" s="24"/>
    </row>
    <row r="1832" spans="1:12" s="33" customFormat="1" ht="14.25">
      <c r="A1832" s="24"/>
      <c r="C1832" s="82"/>
      <c r="D1832" s="82"/>
      <c r="G1832" s="75"/>
      <c r="L1832" s="24"/>
    </row>
    <row r="1833" spans="1:12" s="33" customFormat="1" ht="14.25">
      <c r="A1833" s="24"/>
      <c r="C1833" s="82"/>
      <c r="D1833" s="82"/>
      <c r="G1833" s="75"/>
      <c r="L1833" s="24"/>
    </row>
    <row r="1834" spans="1:12" s="33" customFormat="1" ht="14.25">
      <c r="A1834" s="24"/>
      <c r="C1834" s="82"/>
      <c r="D1834" s="82"/>
      <c r="G1834" s="75"/>
      <c r="L1834" s="24"/>
    </row>
    <row r="1835" spans="1:12" s="33" customFormat="1" ht="14.25">
      <c r="A1835" s="24"/>
      <c r="C1835" s="82"/>
      <c r="D1835" s="82"/>
      <c r="G1835" s="75"/>
      <c r="L1835" s="24"/>
    </row>
    <row r="1836" spans="1:12" s="33" customFormat="1" ht="14.25">
      <c r="A1836" s="24"/>
      <c r="C1836" s="82"/>
      <c r="D1836" s="82"/>
      <c r="G1836" s="75"/>
      <c r="L1836" s="24"/>
    </row>
    <row r="1837" spans="1:12" s="33" customFormat="1" ht="14.25">
      <c r="A1837" s="24"/>
      <c r="C1837" s="82"/>
      <c r="D1837" s="82"/>
      <c r="G1837" s="75"/>
      <c r="L1837" s="24"/>
    </row>
    <row r="1838" spans="1:12" s="33" customFormat="1" ht="14.25">
      <c r="A1838" s="24"/>
      <c r="C1838" s="82"/>
      <c r="D1838" s="82"/>
      <c r="G1838" s="75"/>
      <c r="L1838" s="24"/>
    </row>
    <row r="1839" spans="1:12" s="33" customFormat="1" ht="14.25">
      <c r="A1839" s="24"/>
      <c r="C1839" s="82"/>
      <c r="D1839" s="82"/>
      <c r="G1839" s="75"/>
      <c r="L1839" s="24"/>
    </row>
    <row r="1840" spans="1:12" s="33" customFormat="1" ht="14.25">
      <c r="A1840" s="24"/>
      <c r="C1840" s="82"/>
      <c r="D1840" s="82"/>
      <c r="G1840" s="75"/>
      <c r="L1840" s="24"/>
    </row>
    <row r="1841" spans="1:12" s="33" customFormat="1" ht="14.25">
      <c r="A1841" s="24"/>
      <c r="C1841" s="82"/>
      <c r="D1841" s="82"/>
      <c r="G1841" s="75"/>
      <c r="L1841" s="24"/>
    </row>
    <row r="1842" spans="1:12" s="33" customFormat="1" ht="14.25">
      <c r="A1842" s="24"/>
      <c r="C1842" s="82"/>
      <c r="D1842" s="82"/>
      <c r="G1842" s="75"/>
      <c r="L1842" s="24"/>
    </row>
    <row r="1843" spans="1:12" s="33" customFormat="1" ht="14.25">
      <c r="A1843" s="24"/>
      <c r="C1843" s="82"/>
      <c r="D1843" s="82"/>
      <c r="G1843" s="75"/>
      <c r="L1843" s="24"/>
    </row>
    <row r="1844" spans="1:12" s="33" customFormat="1" ht="14.25">
      <c r="A1844" s="24"/>
      <c r="C1844" s="82"/>
      <c r="D1844" s="82"/>
      <c r="G1844" s="75"/>
      <c r="L1844" s="24"/>
    </row>
    <row r="1845" spans="1:12" s="33" customFormat="1" ht="14.25">
      <c r="A1845" s="24"/>
      <c r="C1845" s="82"/>
      <c r="D1845" s="82"/>
      <c r="G1845" s="75"/>
      <c r="L1845" s="24"/>
    </row>
    <row r="1846" spans="1:12" s="33" customFormat="1" ht="14.25">
      <c r="A1846" s="24"/>
      <c r="C1846" s="82"/>
      <c r="D1846" s="82"/>
      <c r="G1846" s="75"/>
      <c r="L1846" s="24"/>
    </row>
    <row r="1847" spans="1:12" s="33" customFormat="1" ht="14.25">
      <c r="A1847" s="24"/>
      <c r="C1847" s="82"/>
      <c r="D1847" s="82"/>
      <c r="G1847" s="75"/>
      <c r="L1847" s="24"/>
    </row>
    <row r="1848" spans="1:12" s="33" customFormat="1" ht="14.25">
      <c r="A1848" s="24"/>
      <c r="C1848" s="82"/>
      <c r="D1848" s="82"/>
      <c r="G1848" s="75"/>
      <c r="L1848" s="24"/>
    </row>
    <row r="1849" spans="1:12" s="33" customFormat="1" ht="14.25">
      <c r="A1849" s="24"/>
      <c r="C1849" s="82"/>
      <c r="D1849" s="82"/>
      <c r="G1849" s="75"/>
      <c r="L1849" s="24"/>
    </row>
    <row r="1850" spans="1:12" s="33" customFormat="1" ht="14.25">
      <c r="A1850" s="24"/>
      <c r="C1850" s="82"/>
      <c r="D1850" s="82"/>
      <c r="G1850" s="75"/>
      <c r="L1850" s="24"/>
    </row>
    <row r="1851" spans="1:12" s="33" customFormat="1" ht="14.25">
      <c r="A1851" s="24"/>
      <c r="C1851" s="82"/>
      <c r="D1851" s="82"/>
      <c r="G1851" s="75"/>
      <c r="L1851" s="24"/>
    </row>
    <row r="1852" spans="1:12" s="33" customFormat="1" ht="14.25">
      <c r="A1852" s="24"/>
      <c r="C1852" s="82"/>
      <c r="D1852" s="82"/>
      <c r="G1852" s="75"/>
      <c r="L1852" s="24"/>
    </row>
    <row r="1853" spans="1:12" s="33" customFormat="1" ht="14.25">
      <c r="A1853" s="24"/>
      <c r="C1853" s="82"/>
      <c r="D1853" s="82"/>
      <c r="G1853" s="75"/>
      <c r="L1853" s="24"/>
    </row>
    <row r="1854" spans="1:12" s="33" customFormat="1" ht="14.25">
      <c r="A1854" s="24"/>
      <c r="C1854" s="82"/>
      <c r="D1854" s="82"/>
      <c r="G1854" s="75"/>
      <c r="L1854" s="24"/>
    </row>
    <row r="1855" spans="1:12" s="33" customFormat="1" ht="14.25">
      <c r="A1855" s="24"/>
      <c r="C1855" s="82"/>
      <c r="D1855" s="82"/>
      <c r="G1855" s="75"/>
      <c r="L1855" s="24"/>
    </row>
    <row r="1856" spans="1:12" s="33" customFormat="1" ht="14.25">
      <c r="A1856" s="24"/>
      <c r="C1856" s="82"/>
      <c r="D1856" s="82"/>
      <c r="G1856" s="75"/>
      <c r="L1856" s="24"/>
    </row>
    <row r="1857" spans="1:12" s="33" customFormat="1" ht="14.25">
      <c r="A1857" s="24"/>
      <c r="C1857" s="82"/>
      <c r="D1857" s="82"/>
      <c r="G1857" s="75"/>
      <c r="L1857" s="24"/>
    </row>
    <row r="1858" spans="1:12" s="33" customFormat="1" ht="14.25">
      <c r="A1858" s="24"/>
      <c r="C1858" s="82"/>
      <c r="D1858" s="82"/>
      <c r="G1858" s="75"/>
      <c r="L1858" s="24"/>
    </row>
    <row r="1859" spans="1:12" s="33" customFormat="1" ht="14.25">
      <c r="A1859" s="24"/>
      <c r="C1859" s="82"/>
      <c r="D1859" s="82"/>
      <c r="G1859" s="75"/>
      <c r="L1859" s="24"/>
    </row>
    <row r="1860" spans="1:12" s="33" customFormat="1" ht="14.25">
      <c r="A1860" s="24"/>
      <c r="C1860" s="82"/>
      <c r="D1860" s="82"/>
      <c r="G1860" s="75"/>
      <c r="L1860" s="24"/>
    </row>
    <row r="1861" spans="1:12" s="33" customFormat="1" ht="14.25">
      <c r="A1861" s="24"/>
      <c r="C1861" s="82"/>
      <c r="D1861" s="82"/>
      <c r="G1861" s="75"/>
      <c r="L1861" s="24"/>
    </row>
    <row r="1862" spans="1:12" s="33" customFormat="1" ht="14.25">
      <c r="A1862" s="24"/>
      <c r="C1862" s="82"/>
      <c r="D1862" s="82"/>
      <c r="G1862" s="75"/>
      <c r="L1862" s="24"/>
    </row>
    <row r="1863" spans="1:12" s="33" customFormat="1" ht="14.25">
      <c r="A1863" s="24"/>
      <c r="C1863" s="82"/>
      <c r="D1863" s="82"/>
      <c r="G1863" s="75"/>
      <c r="L1863" s="24"/>
    </row>
    <row r="1864" spans="1:12" s="33" customFormat="1" ht="14.25">
      <c r="A1864" s="24"/>
      <c r="C1864" s="82"/>
      <c r="D1864" s="82"/>
      <c r="G1864" s="75"/>
      <c r="L1864" s="24"/>
    </row>
    <row r="1865" spans="1:12" s="33" customFormat="1" ht="14.25">
      <c r="A1865" s="24"/>
      <c r="C1865" s="82"/>
      <c r="D1865" s="82"/>
      <c r="G1865" s="75"/>
      <c r="L1865" s="24"/>
    </row>
    <row r="1866" spans="1:12" s="33" customFormat="1" ht="14.25">
      <c r="A1866" s="24"/>
      <c r="C1866" s="82"/>
      <c r="D1866" s="82"/>
      <c r="G1866" s="75"/>
      <c r="L1866" s="24"/>
    </row>
    <row r="1867" spans="1:12" s="33" customFormat="1" ht="14.25">
      <c r="A1867" s="24"/>
      <c r="C1867" s="82"/>
      <c r="D1867" s="82"/>
      <c r="G1867" s="75"/>
      <c r="L1867" s="24"/>
    </row>
    <row r="1868" spans="1:12" s="33" customFormat="1" ht="14.25">
      <c r="A1868" s="24"/>
      <c r="C1868" s="82"/>
      <c r="D1868" s="82"/>
      <c r="G1868" s="75"/>
      <c r="L1868" s="24"/>
    </row>
    <row r="1869" spans="1:12" s="33" customFormat="1" ht="14.25">
      <c r="A1869" s="24"/>
      <c r="C1869" s="82"/>
      <c r="D1869" s="82"/>
      <c r="G1869" s="75"/>
      <c r="L1869" s="24"/>
    </row>
    <row r="1870" spans="1:12" s="33" customFormat="1" ht="14.25">
      <c r="A1870" s="24"/>
      <c r="C1870" s="82"/>
      <c r="D1870" s="82"/>
      <c r="G1870" s="75"/>
      <c r="L1870" s="24"/>
    </row>
    <row r="1871" spans="1:12" s="33" customFormat="1" ht="14.25">
      <c r="A1871" s="24"/>
      <c r="C1871" s="82"/>
      <c r="D1871" s="82"/>
      <c r="G1871" s="75"/>
      <c r="L1871" s="24"/>
    </row>
    <row r="1872" spans="1:12" s="33" customFormat="1" ht="14.25">
      <c r="A1872" s="24"/>
      <c r="C1872" s="82"/>
      <c r="D1872" s="82"/>
      <c r="G1872" s="75"/>
      <c r="L1872" s="24"/>
    </row>
    <row r="1873" spans="1:12" s="33" customFormat="1" ht="14.25">
      <c r="A1873" s="24"/>
      <c r="C1873" s="82"/>
      <c r="D1873" s="82"/>
      <c r="G1873" s="75"/>
      <c r="L1873" s="24"/>
    </row>
    <row r="1874" spans="1:12" s="33" customFormat="1" ht="14.25">
      <c r="A1874" s="24"/>
      <c r="C1874" s="82"/>
      <c r="D1874" s="82"/>
      <c r="G1874" s="75"/>
      <c r="L1874" s="24"/>
    </row>
    <row r="1875" spans="1:12" s="33" customFormat="1" ht="14.25">
      <c r="A1875" s="24"/>
      <c r="C1875" s="82"/>
      <c r="D1875" s="82"/>
      <c r="G1875" s="75"/>
      <c r="L1875" s="24"/>
    </row>
    <row r="1876" spans="1:12" s="33" customFormat="1" ht="14.25">
      <c r="A1876" s="24"/>
      <c r="C1876" s="82"/>
      <c r="D1876" s="82"/>
      <c r="G1876" s="75"/>
      <c r="L1876" s="24"/>
    </row>
    <row r="1877" spans="1:12" s="33" customFormat="1" ht="14.25">
      <c r="A1877" s="24"/>
      <c r="C1877" s="82"/>
      <c r="D1877" s="82"/>
      <c r="G1877" s="75"/>
      <c r="L1877" s="24"/>
    </row>
    <row r="1878" spans="1:12" s="33" customFormat="1" ht="14.25">
      <c r="A1878" s="24"/>
      <c r="C1878" s="82"/>
      <c r="D1878" s="82"/>
      <c r="G1878" s="75"/>
      <c r="L1878" s="24"/>
    </row>
    <row r="1879" spans="1:12" s="33" customFormat="1" ht="14.25">
      <c r="A1879" s="24"/>
      <c r="C1879" s="82"/>
      <c r="D1879" s="82"/>
      <c r="G1879" s="75"/>
      <c r="L1879" s="24"/>
    </row>
    <row r="1880" spans="1:12" s="33" customFormat="1" ht="14.25">
      <c r="A1880" s="24"/>
      <c r="C1880" s="82"/>
      <c r="D1880" s="82"/>
      <c r="G1880" s="75"/>
      <c r="L1880" s="24"/>
    </row>
    <row r="1881" spans="1:12" s="33" customFormat="1" ht="14.25">
      <c r="A1881" s="24"/>
      <c r="C1881" s="82"/>
      <c r="D1881" s="82"/>
      <c r="G1881" s="75"/>
      <c r="L1881" s="24"/>
    </row>
    <row r="1882" spans="1:12" s="33" customFormat="1" ht="14.25">
      <c r="A1882" s="24"/>
      <c r="C1882" s="82"/>
      <c r="D1882" s="82"/>
      <c r="G1882" s="75"/>
      <c r="L1882" s="24"/>
    </row>
    <row r="1883" spans="1:12" s="33" customFormat="1" ht="14.25">
      <c r="A1883" s="24"/>
      <c r="C1883" s="82"/>
      <c r="D1883" s="82"/>
      <c r="G1883" s="75"/>
      <c r="L1883" s="24"/>
    </row>
    <row r="1884" spans="1:12" s="33" customFormat="1" ht="14.25">
      <c r="A1884" s="24"/>
      <c r="C1884" s="82"/>
      <c r="D1884" s="82"/>
      <c r="G1884" s="75"/>
      <c r="L1884" s="24"/>
    </row>
    <row r="1885" spans="1:12" s="33" customFormat="1" ht="14.25">
      <c r="A1885" s="24"/>
      <c r="C1885" s="82"/>
      <c r="D1885" s="82"/>
      <c r="G1885" s="75"/>
      <c r="L1885" s="24"/>
    </row>
    <row r="1886" spans="1:12" s="33" customFormat="1" ht="14.25">
      <c r="A1886" s="24"/>
      <c r="C1886" s="82"/>
      <c r="D1886" s="82"/>
      <c r="G1886" s="75"/>
      <c r="L1886" s="24"/>
    </row>
    <row r="1887" spans="1:12" s="33" customFormat="1" ht="14.25">
      <c r="A1887" s="24"/>
      <c r="C1887" s="82"/>
      <c r="D1887" s="82"/>
      <c r="G1887" s="75"/>
      <c r="L1887" s="24"/>
    </row>
    <row r="1888" spans="1:12" s="33" customFormat="1" ht="14.25">
      <c r="A1888" s="24"/>
      <c r="C1888" s="82"/>
      <c r="D1888" s="82"/>
      <c r="G1888" s="75"/>
      <c r="L1888" s="24"/>
    </row>
    <row r="1889" spans="1:12" s="33" customFormat="1" ht="14.25">
      <c r="A1889" s="24"/>
      <c r="C1889" s="82"/>
      <c r="D1889" s="82"/>
      <c r="G1889" s="75"/>
      <c r="L1889" s="24"/>
    </row>
    <row r="1890" spans="1:12" s="33" customFormat="1" ht="14.25">
      <c r="A1890" s="24"/>
      <c r="C1890" s="82"/>
      <c r="D1890" s="82"/>
      <c r="G1890" s="75"/>
      <c r="L1890" s="24"/>
    </row>
    <row r="1891" spans="1:12" s="33" customFormat="1" ht="14.25">
      <c r="A1891" s="24"/>
      <c r="C1891" s="82"/>
      <c r="D1891" s="82"/>
      <c r="G1891" s="75"/>
      <c r="L1891" s="24"/>
    </row>
    <row r="1892" spans="1:12" s="33" customFormat="1" ht="14.25">
      <c r="A1892" s="24"/>
      <c r="C1892" s="82"/>
      <c r="D1892" s="82"/>
      <c r="G1892" s="75"/>
      <c r="L1892" s="24"/>
    </row>
    <row r="1893" spans="1:12" s="33" customFormat="1" ht="14.25">
      <c r="A1893" s="24"/>
      <c r="C1893" s="82"/>
      <c r="D1893" s="82"/>
      <c r="G1893" s="75"/>
      <c r="L1893" s="24"/>
    </row>
    <row r="1894" spans="1:12" s="33" customFormat="1" ht="14.25">
      <c r="A1894" s="24"/>
      <c r="C1894" s="82"/>
      <c r="D1894" s="82"/>
      <c r="G1894" s="75"/>
      <c r="L1894" s="24"/>
    </row>
    <row r="1895" spans="1:12" s="33" customFormat="1" ht="14.25">
      <c r="A1895" s="24"/>
      <c r="C1895" s="82"/>
      <c r="D1895" s="82"/>
      <c r="G1895" s="75"/>
      <c r="L1895" s="24"/>
    </row>
    <row r="1896" spans="1:12" s="33" customFormat="1" ht="14.25">
      <c r="A1896" s="24"/>
      <c r="C1896" s="82"/>
      <c r="D1896" s="82"/>
      <c r="G1896" s="75"/>
      <c r="L1896" s="24"/>
    </row>
    <row r="1897" spans="1:12" s="33" customFormat="1" ht="14.25">
      <c r="A1897" s="24"/>
      <c r="C1897" s="82"/>
      <c r="D1897" s="82"/>
      <c r="G1897" s="75"/>
      <c r="L1897" s="24"/>
    </row>
    <row r="1898" spans="1:12" s="33" customFormat="1" ht="14.25">
      <c r="A1898" s="24"/>
      <c r="C1898" s="82"/>
      <c r="D1898" s="82"/>
      <c r="G1898" s="75"/>
      <c r="L1898" s="24"/>
    </row>
    <row r="1899" spans="1:12" s="33" customFormat="1" ht="14.25">
      <c r="A1899" s="24"/>
      <c r="C1899" s="82"/>
      <c r="D1899" s="82"/>
      <c r="G1899" s="75"/>
      <c r="L1899" s="24"/>
    </row>
    <row r="1900" spans="1:12" s="33" customFormat="1" ht="14.25">
      <c r="A1900" s="24"/>
      <c r="C1900" s="82"/>
      <c r="D1900" s="82"/>
      <c r="G1900" s="75"/>
      <c r="L1900" s="24"/>
    </row>
    <row r="1901" spans="1:12" s="33" customFormat="1" ht="14.25">
      <c r="A1901" s="24"/>
      <c r="C1901" s="82"/>
      <c r="D1901" s="82"/>
      <c r="G1901" s="75"/>
      <c r="L1901" s="24"/>
    </row>
    <row r="1902" spans="1:12" s="33" customFormat="1" ht="14.25">
      <c r="A1902" s="24"/>
      <c r="C1902" s="82"/>
      <c r="D1902" s="82"/>
      <c r="G1902" s="75"/>
      <c r="L1902" s="24"/>
    </row>
    <row r="1903" spans="1:12" s="33" customFormat="1" ht="14.25">
      <c r="A1903" s="24"/>
      <c r="C1903" s="82"/>
      <c r="D1903" s="82"/>
      <c r="G1903" s="75"/>
      <c r="L1903" s="24"/>
    </row>
    <row r="1904" spans="1:12" s="33" customFormat="1" ht="14.25">
      <c r="A1904" s="24"/>
      <c r="C1904" s="82"/>
      <c r="D1904" s="82"/>
      <c r="G1904" s="75"/>
      <c r="L1904" s="24"/>
    </row>
    <row r="1905" spans="1:12" s="33" customFormat="1" ht="14.25">
      <c r="A1905" s="24"/>
      <c r="C1905" s="82"/>
      <c r="D1905" s="82"/>
      <c r="G1905" s="75"/>
      <c r="L1905" s="24"/>
    </row>
    <row r="1906" spans="1:12" s="33" customFormat="1" ht="14.25">
      <c r="A1906" s="24"/>
      <c r="C1906" s="82"/>
      <c r="D1906" s="82"/>
      <c r="G1906" s="75"/>
      <c r="L1906" s="24"/>
    </row>
    <row r="1907" spans="1:12" s="33" customFormat="1" ht="14.25">
      <c r="A1907" s="24"/>
      <c r="C1907" s="82"/>
      <c r="D1907" s="82"/>
      <c r="G1907" s="75"/>
      <c r="L1907" s="24"/>
    </row>
    <row r="1908" spans="1:12" s="33" customFormat="1" ht="14.25">
      <c r="A1908" s="24"/>
      <c r="C1908" s="82"/>
      <c r="D1908" s="82"/>
      <c r="G1908" s="75"/>
      <c r="L1908" s="24"/>
    </row>
    <row r="1909" spans="1:12" s="33" customFormat="1" ht="14.25">
      <c r="A1909" s="24"/>
      <c r="C1909" s="82"/>
      <c r="D1909" s="82"/>
      <c r="G1909" s="75"/>
      <c r="L1909" s="24"/>
    </row>
    <row r="1910" spans="1:12" s="33" customFormat="1" ht="14.25">
      <c r="A1910" s="24"/>
      <c r="C1910" s="82"/>
      <c r="D1910" s="82"/>
      <c r="G1910" s="75"/>
      <c r="L1910" s="24"/>
    </row>
    <row r="1911" spans="1:12" s="33" customFormat="1" ht="14.25">
      <c r="A1911" s="24"/>
      <c r="C1911" s="82"/>
      <c r="D1911" s="82"/>
      <c r="G1911" s="75"/>
      <c r="L1911" s="24"/>
    </row>
    <row r="1912" spans="1:12" s="33" customFormat="1" ht="14.25">
      <c r="A1912" s="24"/>
      <c r="C1912" s="82"/>
      <c r="D1912" s="82"/>
      <c r="G1912" s="75"/>
      <c r="L1912" s="24"/>
    </row>
    <row r="1913" spans="1:12" s="33" customFormat="1" ht="14.25">
      <c r="A1913" s="24"/>
      <c r="C1913" s="82"/>
      <c r="D1913" s="82"/>
      <c r="G1913" s="75"/>
      <c r="L1913" s="24"/>
    </row>
    <row r="1914" spans="1:12" s="33" customFormat="1" ht="14.25">
      <c r="A1914" s="24"/>
      <c r="C1914" s="82"/>
      <c r="D1914" s="82"/>
      <c r="G1914" s="75"/>
      <c r="L1914" s="24"/>
    </row>
    <row r="1915" spans="1:12" s="33" customFormat="1" ht="14.25">
      <c r="A1915" s="24"/>
      <c r="C1915" s="82"/>
      <c r="D1915" s="82"/>
      <c r="G1915" s="75"/>
      <c r="L1915" s="24"/>
    </row>
    <row r="1916" spans="1:12" s="33" customFormat="1" ht="14.25">
      <c r="A1916" s="24"/>
      <c r="C1916" s="82"/>
      <c r="D1916" s="82"/>
      <c r="G1916" s="75"/>
      <c r="L1916" s="24"/>
    </row>
    <row r="1917" spans="1:12" s="33" customFormat="1" ht="14.25">
      <c r="A1917" s="24"/>
      <c r="C1917" s="82"/>
      <c r="D1917" s="82"/>
      <c r="G1917" s="75"/>
      <c r="L1917" s="24"/>
    </row>
    <row r="1918" spans="1:12" s="33" customFormat="1" ht="14.25">
      <c r="A1918" s="24"/>
      <c r="C1918" s="82"/>
      <c r="D1918" s="82"/>
      <c r="G1918" s="75"/>
      <c r="L1918" s="24"/>
    </row>
    <row r="1919" spans="1:12" s="33" customFormat="1" ht="14.25">
      <c r="A1919" s="24"/>
      <c r="C1919" s="82"/>
      <c r="D1919" s="82"/>
      <c r="G1919" s="75"/>
      <c r="L1919" s="24"/>
    </row>
    <row r="1920" spans="1:12" s="33" customFormat="1" ht="14.25">
      <c r="A1920" s="24"/>
      <c r="C1920" s="82"/>
      <c r="D1920" s="82"/>
      <c r="G1920" s="75"/>
      <c r="L1920" s="24"/>
    </row>
    <row r="1921" spans="1:12" s="33" customFormat="1" ht="14.25">
      <c r="A1921" s="24"/>
      <c r="C1921" s="82"/>
      <c r="D1921" s="82"/>
      <c r="G1921" s="75"/>
      <c r="L1921" s="24"/>
    </row>
    <row r="1922" spans="1:12" s="33" customFormat="1" ht="14.25">
      <c r="A1922" s="24"/>
      <c r="C1922" s="82"/>
      <c r="D1922" s="82"/>
      <c r="G1922" s="75"/>
      <c r="L1922" s="24"/>
    </row>
    <row r="1923" spans="1:12" s="33" customFormat="1" ht="14.25">
      <c r="A1923" s="24"/>
      <c r="C1923" s="82"/>
      <c r="D1923" s="82"/>
      <c r="G1923" s="75"/>
      <c r="L1923" s="24"/>
    </row>
    <row r="1924" spans="1:12" s="33" customFormat="1" ht="14.25">
      <c r="A1924" s="24"/>
      <c r="C1924" s="82"/>
      <c r="D1924" s="82"/>
      <c r="G1924" s="75"/>
      <c r="L1924" s="24"/>
    </row>
    <row r="1925" spans="1:12" s="33" customFormat="1" ht="14.25">
      <c r="A1925" s="24"/>
      <c r="C1925" s="82"/>
      <c r="D1925" s="82"/>
      <c r="G1925" s="75"/>
      <c r="L1925" s="24"/>
    </row>
    <row r="1926" spans="1:12" s="33" customFormat="1" ht="14.25">
      <c r="A1926" s="24"/>
      <c r="C1926" s="82"/>
      <c r="D1926" s="82"/>
      <c r="G1926" s="75"/>
      <c r="L1926" s="24"/>
    </row>
    <row r="1927" spans="1:12" s="33" customFormat="1" ht="14.25">
      <c r="A1927" s="24"/>
      <c r="C1927" s="82"/>
      <c r="D1927" s="82"/>
      <c r="G1927" s="75"/>
      <c r="L1927" s="24"/>
    </row>
    <row r="1928" spans="1:12" s="33" customFormat="1" ht="14.25">
      <c r="A1928" s="24"/>
      <c r="C1928" s="82"/>
      <c r="D1928" s="82"/>
      <c r="G1928" s="75"/>
      <c r="L1928" s="24"/>
    </row>
    <row r="1929" spans="1:12" s="33" customFormat="1" ht="14.25">
      <c r="A1929" s="24"/>
      <c r="C1929" s="82"/>
      <c r="D1929" s="82"/>
      <c r="G1929" s="75"/>
      <c r="L1929" s="24"/>
    </row>
    <row r="1930" spans="1:12" s="33" customFormat="1" ht="14.25">
      <c r="A1930" s="24"/>
      <c r="C1930" s="82"/>
      <c r="D1930" s="82"/>
      <c r="G1930" s="75"/>
      <c r="L1930" s="24"/>
    </row>
    <row r="1931" spans="1:12" s="33" customFormat="1" ht="14.25">
      <c r="A1931" s="24"/>
      <c r="C1931" s="82"/>
      <c r="D1931" s="82"/>
      <c r="G1931" s="75"/>
      <c r="L1931" s="24"/>
    </row>
    <row r="1932" spans="1:12" s="33" customFormat="1" ht="14.25">
      <c r="A1932" s="24"/>
      <c r="C1932" s="82"/>
      <c r="D1932" s="82"/>
      <c r="G1932" s="75"/>
      <c r="L1932" s="24"/>
    </row>
    <row r="1933" spans="1:12" s="33" customFormat="1" ht="14.25">
      <c r="A1933" s="24"/>
      <c r="C1933" s="82"/>
      <c r="D1933" s="82"/>
      <c r="G1933" s="75"/>
      <c r="L1933" s="24"/>
    </row>
    <row r="1934" spans="1:12" s="33" customFormat="1" ht="14.25">
      <c r="A1934" s="24"/>
      <c r="C1934" s="82"/>
      <c r="D1934" s="82"/>
      <c r="G1934" s="75"/>
      <c r="L1934" s="24"/>
    </row>
    <row r="1935" spans="1:12" s="33" customFormat="1" ht="14.25">
      <c r="A1935" s="24"/>
      <c r="C1935" s="82"/>
      <c r="D1935" s="82"/>
      <c r="G1935" s="75"/>
      <c r="L1935" s="24"/>
    </row>
    <row r="1936" spans="1:12" s="33" customFormat="1" ht="14.25">
      <c r="A1936" s="24"/>
      <c r="C1936" s="82"/>
      <c r="D1936" s="82"/>
      <c r="G1936" s="75"/>
      <c r="L1936" s="24"/>
    </row>
    <row r="1937" spans="1:12" s="33" customFormat="1" ht="14.25">
      <c r="A1937" s="24"/>
      <c r="C1937" s="82"/>
      <c r="D1937" s="82"/>
      <c r="G1937" s="75"/>
      <c r="L1937" s="24"/>
    </row>
    <row r="1938" spans="1:12" s="33" customFormat="1" ht="14.25">
      <c r="A1938" s="24"/>
      <c r="C1938" s="82"/>
      <c r="D1938" s="82"/>
      <c r="G1938" s="75"/>
      <c r="L1938" s="24"/>
    </row>
    <row r="1939" spans="1:12" s="33" customFormat="1" ht="14.25">
      <c r="A1939" s="24"/>
      <c r="C1939" s="82"/>
      <c r="D1939" s="82"/>
      <c r="G1939" s="75"/>
      <c r="L1939" s="24"/>
    </row>
    <row r="1940" spans="1:12" s="33" customFormat="1" ht="14.25">
      <c r="A1940" s="24"/>
      <c r="C1940" s="82"/>
      <c r="D1940" s="82"/>
      <c r="G1940" s="75"/>
      <c r="L1940" s="24"/>
    </row>
    <row r="1941" spans="1:12" s="33" customFormat="1" ht="14.25">
      <c r="A1941" s="24"/>
      <c r="C1941" s="82"/>
      <c r="D1941" s="82"/>
      <c r="G1941" s="75"/>
      <c r="L1941" s="24"/>
    </row>
    <row r="1942" spans="1:12" s="33" customFormat="1" ht="14.25">
      <c r="A1942" s="24"/>
      <c r="C1942" s="82"/>
      <c r="D1942" s="82"/>
      <c r="G1942" s="75"/>
      <c r="L1942" s="24"/>
    </row>
    <row r="1943" spans="1:12" s="33" customFormat="1" ht="14.25">
      <c r="A1943" s="24"/>
      <c r="C1943" s="82"/>
      <c r="D1943" s="82"/>
      <c r="G1943" s="75"/>
      <c r="L1943" s="24"/>
    </row>
    <row r="1944" spans="1:12" s="33" customFormat="1" ht="14.25">
      <c r="A1944" s="24"/>
      <c r="C1944" s="82"/>
      <c r="D1944" s="82"/>
      <c r="G1944" s="75"/>
      <c r="L1944" s="24"/>
    </row>
    <row r="1945" spans="1:12" s="33" customFormat="1" ht="14.25">
      <c r="A1945" s="24"/>
      <c r="C1945" s="82"/>
      <c r="D1945" s="82"/>
      <c r="G1945" s="75"/>
      <c r="L1945" s="24"/>
    </row>
    <row r="1946" spans="1:12" s="33" customFormat="1" ht="14.25">
      <c r="A1946" s="24"/>
      <c r="C1946" s="82"/>
      <c r="D1946" s="82"/>
      <c r="G1946" s="75"/>
      <c r="L1946" s="24"/>
    </row>
    <row r="1947" spans="1:12" s="33" customFormat="1" ht="14.25">
      <c r="A1947" s="24"/>
      <c r="C1947" s="82"/>
      <c r="D1947" s="82"/>
      <c r="G1947" s="75"/>
      <c r="L1947" s="24"/>
    </row>
    <row r="1948" spans="1:12" s="33" customFormat="1" ht="14.25">
      <c r="A1948" s="24"/>
      <c r="C1948" s="82"/>
      <c r="D1948" s="82"/>
      <c r="G1948" s="75"/>
      <c r="L1948" s="24"/>
    </row>
    <row r="1949" spans="1:12" s="33" customFormat="1" ht="14.25">
      <c r="A1949" s="24"/>
      <c r="C1949" s="82"/>
      <c r="D1949" s="82"/>
      <c r="G1949" s="75"/>
      <c r="L1949" s="24"/>
    </row>
    <row r="1950" spans="1:12" s="33" customFormat="1" ht="14.25">
      <c r="A1950" s="24"/>
      <c r="C1950" s="82"/>
      <c r="D1950" s="82"/>
      <c r="G1950" s="75"/>
      <c r="L1950" s="24"/>
    </row>
    <row r="1951" spans="1:12" s="33" customFormat="1" ht="14.25">
      <c r="A1951" s="24"/>
      <c r="C1951" s="82"/>
      <c r="D1951" s="82"/>
      <c r="G1951" s="75"/>
      <c r="L1951" s="24"/>
    </row>
    <row r="1952" spans="1:12" s="33" customFormat="1" ht="14.25">
      <c r="A1952" s="24"/>
      <c r="C1952" s="82"/>
      <c r="D1952" s="82"/>
      <c r="G1952" s="75"/>
      <c r="L1952" s="24"/>
    </row>
    <row r="1953" spans="1:12" s="33" customFormat="1" ht="14.25">
      <c r="A1953" s="24"/>
      <c r="C1953" s="82"/>
      <c r="D1953" s="82"/>
      <c r="G1953" s="75"/>
      <c r="L1953" s="24"/>
    </row>
    <row r="1954" spans="1:12" s="33" customFormat="1" ht="14.25">
      <c r="A1954" s="24"/>
      <c r="C1954" s="82"/>
      <c r="D1954" s="82"/>
      <c r="G1954" s="75"/>
      <c r="L1954" s="24"/>
    </row>
    <row r="1955" spans="1:12" s="33" customFormat="1" ht="14.25">
      <c r="A1955" s="24"/>
      <c r="C1955" s="82"/>
      <c r="D1955" s="82"/>
      <c r="G1955" s="75"/>
      <c r="L1955" s="24"/>
    </row>
    <row r="1956" spans="1:12" s="33" customFormat="1" ht="14.25">
      <c r="A1956" s="24"/>
      <c r="C1956" s="82"/>
      <c r="D1956" s="82"/>
      <c r="G1956" s="75"/>
      <c r="L1956" s="24"/>
    </row>
    <row r="1957" spans="1:12" s="33" customFormat="1" ht="14.25">
      <c r="A1957" s="24"/>
      <c r="C1957" s="82"/>
      <c r="D1957" s="82"/>
      <c r="G1957" s="75"/>
      <c r="L1957" s="24"/>
    </row>
    <row r="1958" spans="1:12" s="33" customFormat="1" ht="14.25">
      <c r="A1958" s="24"/>
      <c r="C1958" s="82"/>
      <c r="D1958" s="82"/>
      <c r="G1958" s="75"/>
      <c r="L1958" s="24"/>
    </row>
    <row r="1959" spans="1:12" s="33" customFormat="1" ht="14.25">
      <c r="A1959" s="24"/>
      <c r="C1959" s="82"/>
      <c r="D1959" s="82"/>
      <c r="G1959" s="75"/>
      <c r="L1959" s="24"/>
    </row>
    <row r="1960" spans="1:12" s="33" customFormat="1" ht="14.25">
      <c r="A1960" s="24"/>
      <c r="C1960" s="82"/>
      <c r="D1960" s="82"/>
      <c r="G1960" s="75"/>
      <c r="L1960" s="24"/>
    </row>
    <row r="1961" spans="1:12" s="33" customFormat="1" ht="14.25">
      <c r="A1961" s="24"/>
      <c r="C1961" s="82"/>
      <c r="D1961" s="82"/>
      <c r="G1961" s="75"/>
      <c r="L1961" s="24"/>
    </row>
    <row r="1962" spans="1:12" s="33" customFormat="1" ht="14.25">
      <c r="A1962" s="24"/>
      <c r="C1962" s="82"/>
      <c r="D1962" s="82"/>
      <c r="G1962" s="75"/>
      <c r="L1962" s="24"/>
    </row>
    <row r="1963" spans="1:12" s="33" customFormat="1" ht="14.25">
      <c r="A1963" s="24"/>
      <c r="C1963" s="82"/>
      <c r="D1963" s="82"/>
      <c r="G1963" s="75"/>
      <c r="L1963" s="24"/>
    </row>
    <row r="1964" spans="1:12" s="33" customFormat="1" ht="14.25">
      <c r="A1964" s="24"/>
      <c r="C1964" s="82"/>
      <c r="D1964" s="82"/>
      <c r="G1964" s="75"/>
      <c r="L1964" s="24"/>
    </row>
    <row r="1965" spans="1:12" s="33" customFormat="1" ht="14.25">
      <c r="A1965" s="24"/>
      <c r="C1965" s="82"/>
      <c r="D1965" s="82"/>
      <c r="G1965" s="75"/>
      <c r="L1965" s="24"/>
    </row>
    <row r="1966" spans="1:12" s="33" customFormat="1" ht="14.25">
      <c r="A1966" s="24"/>
      <c r="C1966" s="82"/>
      <c r="D1966" s="82"/>
      <c r="G1966" s="75"/>
      <c r="L1966" s="24"/>
    </row>
    <row r="1967" spans="1:12" s="33" customFormat="1" ht="14.25">
      <c r="A1967" s="24"/>
      <c r="C1967" s="82"/>
      <c r="D1967" s="82"/>
      <c r="G1967" s="75"/>
      <c r="L1967" s="24"/>
    </row>
    <row r="1968" spans="1:12" s="33" customFormat="1" ht="14.25">
      <c r="A1968" s="24"/>
      <c r="C1968" s="82"/>
      <c r="D1968" s="82"/>
      <c r="G1968" s="75"/>
      <c r="L1968" s="24"/>
    </row>
    <row r="1969" spans="1:12" s="33" customFormat="1" ht="14.25">
      <c r="A1969" s="24"/>
      <c r="C1969" s="82"/>
      <c r="D1969" s="82"/>
      <c r="G1969" s="75"/>
      <c r="L1969" s="24"/>
    </row>
    <row r="1970" spans="1:12" s="33" customFormat="1" ht="14.25">
      <c r="A1970" s="24"/>
      <c r="C1970" s="82"/>
      <c r="D1970" s="82"/>
      <c r="G1970" s="75"/>
      <c r="L1970" s="24"/>
    </row>
    <row r="1971" spans="1:12" s="33" customFormat="1" ht="14.25">
      <c r="A1971" s="24"/>
      <c r="C1971" s="82"/>
      <c r="D1971" s="82"/>
      <c r="G1971" s="75"/>
      <c r="L1971" s="24"/>
    </row>
    <row r="1972" spans="1:12" s="33" customFormat="1" ht="14.25">
      <c r="A1972" s="24"/>
      <c r="C1972" s="82"/>
      <c r="D1972" s="82"/>
      <c r="G1972" s="75"/>
      <c r="L1972" s="24"/>
    </row>
    <row r="1973" spans="1:12" s="33" customFormat="1" ht="14.25">
      <c r="A1973" s="24"/>
      <c r="C1973" s="82"/>
      <c r="D1973" s="82"/>
      <c r="G1973" s="75"/>
      <c r="L1973" s="24"/>
    </row>
    <row r="1974" spans="1:12" s="33" customFormat="1" ht="14.25">
      <c r="A1974" s="24"/>
      <c r="C1974" s="82"/>
      <c r="D1974" s="82"/>
      <c r="G1974" s="75"/>
      <c r="L1974" s="24"/>
    </row>
    <row r="1975" spans="1:12" s="33" customFormat="1" ht="14.25">
      <c r="A1975" s="24"/>
      <c r="C1975" s="82"/>
      <c r="D1975" s="82"/>
      <c r="G1975" s="75"/>
      <c r="L1975" s="24"/>
    </row>
    <row r="1976" spans="1:12" s="33" customFormat="1" ht="14.25">
      <c r="A1976" s="24"/>
      <c r="C1976" s="82"/>
      <c r="D1976" s="82"/>
      <c r="G1976" s="75"/>
      <c r="L1976" s="24"/>
    </row>
    <row r="1977" spans="1:12" s="33" customFormat="1" ht="14.25">
      <c r="A1977" s="24"/>
      <c r="C1977" s="82"/>
      <c r="D1977" s="82"/>
      <c r="G1977" s="75"/>
      <c r="L1977" s="24"/>
    </row>
    <row r="1978" spans="1:12" s="33" customFormat="1" ht="14.25">
      <c r="A1978" s="24"/>
      <c r="C1978" s="82"/>
      <c r="D1978" s="82"/>
      <c r="G1978" s="75"/>
      <c r="L1978" s="24"/>
    </row>
    <row r="1979" spans="1:12" s="33" customFormat="1" ht="14.25">
      <c r="A1979" s="24"/>
      <c r="C1979" s="82"/>
      <c r="D1979" s="82"/>
      <c r="G1979" s="75"/>
      <c r="L1979" s="24"/>
    </row>
    <row r="1980" spans="1:12" s="33" customFormat="1" ht="14.25">
      <c r="A1980" s="24"/>
      <c r="C1980" s="82"/>
      <c r="D1980" s="82"/>
      <c r="G1980" s="75"/>
      <c r="L1980" s="24"/>
    </row>
    <row r="1981" spans="1:12" s="33" customFormat="1" ht="14.25">
      <c r="A1981" s="24"/>
      <c r="C1981" s="82"/>
      <c r="D1981" s="82"/>
      <c r="G1981" s="75"/>
      <c r="L1981" s="24"/>
    </row>
    <row r="1982" spans="1:12" s="33" customFormat="1" ht="14.25">
      <c r="A1982" s="24"/>
      <c r="C1982" s="82"/>
      <c r="D1982" s="82"/>
      <c r="G1982" s="75"/>
      <c r="L1982" s="24"/>
    </row>
    <row r="1983" spans="1:12" s="33" customFormat="1" ht="14.25">
      <c r="A1983" s="24"/>
      <c r="C1983" s="82"/>
      <c r="D1983" s="82"/>
      <c r="G1983" s="75"/>
      <c r="L1983" s="24"/>
    </row>
    <row r="1984" spans="1:12" s="33" customFormat="1" ht="14.25">
      <c r="A1984" s="24"/>
      <c r="C1984" s="82"/>
      <c r="D1984" s="82"/>
      <c r="G1984" s="75"/>
      <c r="L1984" s="24"/>
    </row>
    <row r="1985" spans="1:12" s="33" customFormat="1" ht="14.25">
      <c r="A1985" s="24"/>
      <c r="C1985" s="82"/>
      <c r="D1985" s="82"/>
      <c r="G1985" s="75"/>
      <c r="L1985" s="24"/>
    </row>
    <row r="1986" spans="1:12" s="33" customFormat="1" ht="14.25">
      <c r="A1986" s="24"/>
      <c r="C1986" s="82"/>
      <c r="D1986" s="82"/>
      <c r="G1986" s="75"/>
      <c r="L1986" s="24"/>
    </row>
    <row r="1987" spans="1:12" s="33" customFormat="1" ht="14.25">
      <c r="A1987" s="24"/>
      <c r="C1987" s="82"/>
      <c r="D1987" s="82"/>
      <c r="G1987" s="75"/>
      <c r="L1987" s="24"/>
    </row>
    <row r="1988" spans="1:12" s="33" customFormat="1" ht="14.25">
      <c r="A1988" s="24"/>
      <c r="C1988" s="82"/>
      <c r="D1988" s="82"/>
      <c r="G1988" s="75"/>
      <c r="L1988" s="24"/>
    </row>
    <row r="1989" spans="1:12" s="33" customFormat="1" ht="14.25">
      <c r="A1989" s="24"/>
      <c r="C1989" s="82"/>
      <c r="D1989" s="82"/>
      <c r="G1989" s="75"/>
      <c r="L1989" s="24"/>
    </row>
    <row r="1990" spans="1:12" s="33" customFormat="1" ht="14.25">
      <c r="A1990" s="24"/>
      <c r="C1990" s="82"/>
      <c r="D1990" s="82"/>
      <c r="G1990" s="75"/>
      <c r="L1990" s="24"/>
    </row>
    <row r="1991" spans="1:12" s="33" customFormat="1" ht="14.25">
      <c r="A1991" s="24"/>
      <c r="C1991" s="82"/>
      <c r="D1991" s="82"/>
      <c r="G1991" s="75"/>
      <c r="L1991" s="24"/>
    </row>
    <row r="1992" spans="1:12" s="33" customFormat="1" ht="14.25">
      <c r="A1992" s="24"/>
      <c r="C1992" s="82"/>
      <c r="D1992" s="82"/>
      <c r="G1992" s="75"/>
      <c r="L1992" s="24"/>
    </row>
    <row r="1993" spans="1:12" s="33" customFormat="1" ht="14.25">
      <c r="A1993" s="24"/>
      <c r="C1993" s="82"/>
      <c r="D1993" s="82"/>
      <c r="G1993" s="75"/>
      <c r="L1993" s="24"/>
    </row>
    <row r="1994" spans="1:12" s="33" customFormat="1" ht="14.25">
      <c r="A1994" s="24"/>
      <c r="C1994" s="82"/>
      <c r="D1994" s="82"/>
      <c r="G1994" s="75"/>
      <c r="L1994" s="24"/>
    </row>
    <row r="1995" spans="1:12" s="33" customFormat="1" ht="14.25">
      <c r="A1995" s="24"/>
      <c r="C1995" s="82"/>
      <c r="D1995" s="82"/>
      <c r="G1995" s="75"/>
      <c r="L1995" s="24"/>
    </row>
    <row r="1996" spans="1:12" s="33" customFormat="1" ht="14.25">
      <c r="A1996" s="24"/>
      <c r="C1996" s="82"/>
      <c r="D1996" s="82"/>
      <c r="G1996" s="75"/>
      <c r="L1996" s="24"/>
    </row>
    <row r="1997" spans="1:12" s="33" customFormat="1" ht="14.25">
      <c r="A1997" s="24"/>
      <c r="C1997" s="82"/>
      <c r="D1997" s="82"/>
      <c r="G1997" s="75"/>
      <c r="L1997" s="24"/>
    </row>
    <row r="1998" spans="1:12" s="33" customFormat="1" ht="14.25">
      <c r="A1998" s="24"/>
      <c r="C1998" s="82"/>
      <c r="D1998" s="82"/>
      <c r="G1998" s="75"/>
      <c r="L1998" s="24"/>
    </row>
    <row r="1999" spans="1:12" s="33" customFormat="1" ht="14.25">
      <c r="A1999" s="24"/>
      <c r="C1999" s="82"/>
      <c r="D1999" s="82"/>
      <c r="G1999" s="75"/>
      <c r="L1999" s="24"/>
    </row>
    <row r="2000" spans="1:12" s="33" customFormat="1" ht="14.25">
      <c r="A2000" s="24"/>
      <c r="C2000" s="82"/>
      <c r="D2000" s="82"/>
      <c r="G2000" s="75"/>
      <c r="L2000" s="24"/>
    </row>
    <row r="2001" spans="1:12" s="33" customFormat="1" ht="14.25">
      <c r="A2001" s="24"/>
      <c r="C2001" s="82"/>
      <c r="D2001" s="82"/>
      <c r="G2001" s="75"/>
      <c r="L2001" s="24"/>
    </row>
    <row r="2002" spans="1:12" s="33" customFormat="1" ht="14.25">
      <c r="A2002" s="24"/>
      <c r="C2002" s="82"/>
      <c r="D2002" s="82"/>
      <c r="G2002" s="75"/>
      <c r="L2002" s="24"/>
    </row>
    <row r="2003" spans="1:12" s="33" customFormat="1" ht="14.25">
      <c r="A2003" s="24"/>
      <c r="C2003" s="82"/>
      <c r="D2003" s="82"/>
      <c r="G2003" s="75"/>
      <c r="L2003" s="24"/>
    </row>
    <row r="2004" spans="1:12" s="33" customFormat="1" ht="14.25">
      <c r="A2004" s="24"/>
      <c r="C2004" s="82"/>
      <c r="D2004" s="82"/>
      <c r="G2004" s="75"/>
      <c r="L2004" s="24"/>
    </row>
    <row r="2005" spans="1:12" s="33" customFormat="1" ht="14.25">
      <c r="A2005" s="24"/>
      <c r="C2005" s="82"/>
      <c r="D2005" s="82"/>
      <c r="G2005" s="75"/>
      <c r="L2005" s="24"/>
    </row>
    <row r="2006" spans="1:12" s="33" customFormat="1" ht="14.25">
      <c r="A2006" s="24"/>
      <c r="C2006" s="82"/>
      <c r="D2006" s="82"/>
      <c r="G2006" s="75"/>
      <c r="L2006" s="24"/>
    </row>
    <row r="2007" spans="1:12" s="33" customFormat="1" ht="14.25">
      <c r="A2007" s="24"/>
      <c r="C2007" s="82"/>
      <c r="D2007" s="82"/>
      <c r="G2007" s="75"/>
      <c r="L2007" s="24"/>
    </row>
    <row r="2008" spans="1:12" s="33" customFormat="1" ht="14.25">
      <c r="A2008" s="24"/>
      <c r="C2008" s="82"/>
      <c r="D2008" s="82"/>
      <c r="G2008" s="75"/>
      <c r="L2008" s="24"/>
    </row>
    <row r="2009" spans="1:12" s="33" customFormat="1" ht="14.25">
      <c r="A2009" s="24"/>
      <c r="C2009" s="82"/>
      <c r="D2009" s="82"/>
      <c r="G2009" s="75"/>
      <c r="L2009" s="24"/>
    </row>
    <row r="2010" spans="1:12" s="33" customFormat="1" ht="14.25">
      <c r="A2010" s="24"/>
      <c r="C2010" s="82"/>
      <c r="D2010" s="82"/>
      <c r="G2010" s="75"/>
      <c r="L2010" s="24"/>
    </row>
    <row r="2011" spans="1:12" s="33" customFormat="1" ht="14.25">
      <c r="A2011" s="24"/>
      <c r="C2011" s="82"/>
      <c r="D2011" s="82"/>
      <c r="G2011" s="75"/>
      <c r="L2011" s="24"/>
    </row>
    <row r="2012" spans="1:12" s="33" customFormat="1" ht="14.25">
      <c r="A2012" s="24"/>
      <c r="C2012" s="82"/>
      <c r="D2012" s="82"/>
      <c r="G2012" s="75"/>
      <c r="L2012" s="24"/>
    </row>
    <row r="2013" spans="1:12" s="33" customFormat="1" ht="14.25">
      <c r="A2013" s="24"/>
      <c r="C2013" s="82"/>
      <c r="D2013" s="82"/>
      <c r="G2013" s="75"/>
      <c r="L2013" s="24"/>
    </row>
    <row r="2014" spans="1:12" s="33" customFormat="1" ht="14.25">
      <c r="A2014" s="24"/>
      <c r="C2014" s="82"/>
      <c r="D2014" s="82"/>
      <c r="G2014" s="75"/>
      <c r="L2014" s="24"/>
    </row>
    <row r="2015" spans="1:12" s="33" customFormat="1" ht="14.25">
      <c r="A2015" s="24"/>
      <c r="C2015" s="82"/>
      <c r="D2015" s="82"/>
      <c r="G2015" s="75"/>
      <c r="L2015" s="24"/>
    </row>
    <row r="2016" spans="1:12" s="33" customFormat="1" ht="14.25">
      <c r="A2016" s="24"/>
      <c r="C2016" s="82"/>
      <c r="D2016" s="82"/>
      <c r="G2016" s="75"/>
      <c r="L2016" s="24"/>
    </row>
    <row r="2017" spans="1:12" s="33" customFormat="1" ht="14.25">
      <c r="A2017" s="24"/>
      <c r="C2017" s="82"/>
      <c r="D2017" s="82"/>
      <c r="G2017" s="75"/>
      <c r="L2017" s="24"/>
    </row>
    <row r="2018" spans="1:12" s="33" customFormat="1" ht="14.25">
      <c r="A2018" s="24"/>
      <c r="C2018" s="82"/>
      <c r="D2018" s="82"/>
      <c r="G2018" s="75"/>
      <c r="L2018" s="24"/>
    </row>
    <row r="2019" spans="1:12" s="33" customFormat="1" ht="14.25">
      <c r="A2019" s="24"/>
      <c r="C2019" s="82"/>
      <c r="D2019" s="82"/>
      <c r="G2019" s="75"/>
      <c r="L2019" s="24"/>
    </row>
    <row r="2020" spans="1:12" s="33" customFormat="1" ht="14.25">
      <c r="A2020" s="24"/>
      <c r="C2020" s="82"/>
      <c r="D2020" s="82"/>
      <c r="G2020" s="75"/>
      <c r="L2020" s="24"/>
    </row>
    <row r="2021" spans="1:12" s="33" customFormat="1" ht="14.25">
      <c r="A2021" s="24"/>
      <c r="C2021" s="82"/>
      <c r="D2021" s="82"/>
      <c r="G2021" s="75"/>
      <c r="L2021" s="24"/>
    </row>
    <row r="2022" spans="1:12" s="33" customFormat="1" ht="14.25">
      <c r="A2022" s="24"/>
      <c r="C2022" s="82"/>
      <c r="D2022" s="82"/>
      <c r="G2022" s="75"/>
      <c r="L2022" s="24"/>
    </row>
    <row r="2023" spans="1:12" s="33" customFormat="1" ht="14.25">
      <c r="A2023" s="24"/>
      <c r="C2023" s="82"/>
      <c r="D2023" s="82"/>
      <c r="G2023" s="75"/>
      <c r="L2023" s="24"/>
    </row>
    <row r="2024" spans="1:12" s="33" customFormat="1" ht="14.25">
      <c r="A2024" s="24"/>
      <c r="C2024" s="82"/>
      <c r="D2024" s="82"/>
      <c r="G2024" s="75"/>
      <c r="L2024" s="24"/>
    </row>
    <row r="2025" spans="1:12" s="33" customFormat="1" ht="14.25">
      <c r="A2025" s="24"/>
      <c r="C2025" s="82"/>
      <c r="D2025" s="82"/>
      <c r="G2025" s="75"/>
      <c r="L2025" s="24"/>
    </row>
    <row r="2026" spans="1:12" s="33" customFormat="1" ht="14.25">
      <c r="A2026" s="24"/>
      <c r="C2026" s="82"/>
      <c r="D2026" s="82"/>
      <c r="G2026" s="75"/>
      <c r="L2026" s="24"/>
    </row>
    <row r="2027" spans="1:12" s="33" customFormat="1" ht="14.25">
      <c r="A2027" s="24"/>
      <c r="C2027" s="82"/>
      <c r="D2027" s="82"/>
      <c r="G2027" s="75"/>
      <c r="L2027" s="24"/>
    </row>
    <row r="2028" spans="1:12" s="33" customFormat="1" ht="14.25">
      <c r="A2028" s="24"/>
      <c r="C2028" s="82"/>
      <c r="D2028" s="82"/>
      <c r="G2028" s="75"/>
      <c r="L2028" s="24"/>
    </row>
    <row r="2029" spans="1:12" s="33" customFormat="1" ht="14.25">
      <c r="A2029" s="24"/>
      <c r="C2029" s="82"/>
      <c r="D2029" s="82"/>
      <c r="G2029" s="75"/>
      <c r="L2029" s="24"/>
    </row>
    <row r="2030" spans="1:12" s="33" customFormat="1" ht="14.25">
      <c r="A2030" s="24"/>
      <c r="C2030" s="82"/>
      <c r="D2030" s="82"/>
      <c r="G2030" s="75"/>
      <c r="L2030" s="24"/>
    </row>
    <row r="2031" spans="1:12" s="33" customFormat="1" ht="14.25">
      <c r="A2031" s="24"/>
      <c r="C2031" s="82"/>
      <c r="D2031" s="82"/>
      <c r="G2031" s="75"/>
      <c r="L2031" s="24"/>
    </row>
    <row r="2032" spans="1:12" s="33" customFormat="1" ht="14.25">
      <c r="A2032" s="24"/>
      <c r="C2032" s="82"/>
      <c r="D2032" s="82"/>
      <c r="G2032" s="75"/>
      <c r="L2032" s="24"/>
    </row>
    <row r="2033" spans="1:12" s="33" customFormat="1" ht="14.25">
      <c r="A2033" s="24"/>
      <c r="C2033" s="82"/>
      <c r="D2033" s="82"/>
      <c r="G2033" s="75"/>
      <c r="L2033" s="24"/>
    </row>
    <row r="2034" spans="1:12" s="33" customFormat="1" ht="14.25">
      <c r="A2034" s="24"/>
      <c r="C2034" s="82"/>
      <c r="D2034" s="82"/>
      <c r="G2034" s="75"/>
      <c r="L2034" s="24"/>
    </row>
    <row r="2035" spans="1:12" s="33" customFormat="1" ht="14.25">
      <c r="A2035" s="24"/>
      <c r="C2035" s="82"/>
      <c r="D2035" s="82"/>
      <c r="G2035" s="75"/>
      <c r="L2035" s="24"/>
    </row>
    <row r="2036" spans="1:12" s="33" customFormat="1" ht="14.25">
      <c r="A2036" s="24"/>
      <c r="C2036" s="82"/>
      <c r="D2036" s="82"/>
      <c r="G2036" s="75"/>
      <c r="L2036" s="24"/>
    </row>
    <row r="2037" spans="1:12" s="33" customFormat="1" ht="14.25">
      <c r="A2037" s="24"/>
      <c r="C2037" s="82"/>
      <c r="D2037" s="82"/>
      <c r="G2037" s="75"/>
      <c r="L2037" s="24"/>
    </row>
    <row r="2038" spans="1:12" s="33" customFormat="1" ht="14.25">
      <c r="A2038" s="24"/>
      <c r="C2038" s="82"/>
      <c r="D2038" s="82"/>
      <c r="G2038" s="75"/>
      <c r="L2038" s="24"/>
    </row>
    <row r="2039" spans="1:12" s="33" customFormat="1" ht="14.25">
      <c r="A2039" s="24"/>
      <c r="C2039" s="82"/>
      <c r="D2039" s="82"/>
      <c r="G2039" s="75"/>
      <c r="L2039" s="24"/>
    </row>
    <row r="2040" spans="1:12" s="33" customFormat="1" ht="14.25">
      <c r="A2040" s="24"/>
      <c r="C2040" s="82"/>
      <c r="D2040" s="82"/>
      <c r="G2040" s="75"/>
      <c r="L2040" s="24"/>
    </row>
    <row r="2041" spans="1:12" s="33" customFormat="1" ht="14.25">
      <c r="A2041" s="24"/>
      <c r="C2041" s="82"/>
      <c r="D2041" s="82"/>
      <c r="G2041" s="75"/>
      <c r="L2041" s="24"/>
    </row>
    <row r="2042" spans="1:12" s="33" customFormat="1" ht="14.25">
      <c r="A2042" s="24"/>
      <c r="C2042" s="82"/>
      <c r="D2042" s="82"/>
      <c r="G2042" s="75"/>
      <c r="L2042" s="24"/>
    </row>
    <row r="2043" spans="1:12" s="33" customFormat="1" ht="14.25">
      <c r="A2043" s="24"/>
      <c r="C2043" s="82"/>
      <c r="D2043" s="82"/>
      <c r="G2043" s="75"/>
      <c r="L2043" s="24"/>
    </row>
    <row r="2044" spans="1:12" s="33" customFormat="1" ht="14.25">
      <c r="A2044" s="24"/>
      <c r="C2044" s="82"/>
      <c r="D2044" s="82"/>
      <c r="G2044" s="75"/>
      <c r="L2044" s="24"/>
    </row>
    <row r="2045" spans="1:12" s="33" customFormat="1" ht="14.25">
      <c r="A2045" s="24"/>
      <c r="C2045" s="82"/>
      <c r="D2045" s="82"/>
      <c r="G2045" s="75"/>
      <c r="L2045" s="24"/>
    </row>
    <row r="2046" spans="1:12" s="33" customFormat="1" ht="14.25">
      <c r="A2046" s="24"/>
      <c r="C2046" s="82"/>
      <c r="D2046" s="82"/>
      <c r="G2046" s="75"/>
      <c r="L2046" s="24"/>
    </row>
    <row r="2047" spans="1:12" s="33" customFormat="1" ht="14.25">
      <c r="A2047" s="24"/>
      <c r="C2047" s="82"/>
      <c r="D2047" s="82"/>
      <c r="G2047" s="75"/>
      <c r="L2047" s="24"/>
    </row>
    <row r="2048" spans="1:12" s="33" customFormat="1" ht="14.25">
      <c r="A2048" s="24"/>
      <c r="C2048" s="82"/>
      <c r="D2048" s="82"/>
      <c r="G2048" s="75"/>
      <c r="L2048" s="24"/>
    </row>
    <row r="2049" spans="1:12" s="33" customFormat="1" ht="14.25">
      <c r="A2049" s="24"/>
      <c r="C2049" s="82"/>
      <c r="D2049" s="82"/>
      <c r="G2049" s="75"/>
      <c r="L2049" s="24"/>
    </row>
    <row r="2050" spans="1:12" s="33" customFormat="1" ht="14.25">
      <c r="A2050" s="24"/>
      <c r="C2050" s="82"/>
      <c r="D2050" s="82"/>
      <c r="G2050" s="75"/>
      <c r="L2050" s="24"/>
    </row>
    <row r="2051" spans="1:12" s="33" customFormat="1" ht="14.25">
      <c r="A2051" s="24"/>
      <c r="C2051" s="82"/>
      <c r="D2051" s="82"/>
      <c r="G2051" s="75"/>
      <c r="L2051" s="24"/>
    </row>
    <row r="2052" spans="1:12" s="33" customFormat="1" ht="14.25">
      <c r="A2052" s="24"/>
      <c r="C2052" s="82"/>
      <c r="D2052" s="82"/>
      <c r="G2052" s="75"/>
      <c r="L2052" s="24"/>
    </row>
    <row r="2053" spans="1:12" s="33" customFormat="1" ht="14.25">
      <c r="A2053" s="24"/>
      <c r="C2053" s="82"/>
      <c r="D2053" s="82"/>
      <c r="G2053" s="75"/>
      <c r="L2053" s="24"/>
    </row>
    <row r="2054" spans="1:12" s="33" customFormat="1" ht="14.25">
      <c r="A2054" s="24"/>
      <c r="C2054" s="82"/>
      <c r="D2054" s="82"/>
      <c r="G2054" s="75"/>
      <c r="L2054" s="24"/>
    </row>
    <row r="2055" spans="1:12" s="33" customFormat="1" ht="14.25">
      <c r="A2055" s="24"/>
      <c r="C2055" s="82"/>
      <c r="D2055" s="82"/>
      <c r="G2055" s="75"/>
      <c r="L2055" s="24"/>
    </row>
    <row r="2056" spans="1:12" s="33" customFormat="1" ht="14.25">
      <c r="A2056" s="24"/>
      <c r="C2056" s="82"/>
      <c r="D2056" s="82"/>
      <c r="G2056" s="75"/>
      <c r="L2056" s="24"/>
    </row>
    <row r="2057" spans="1:12" s="33" customFormat="1" ht="14.25">
      <c r="A2057" s="24"/>
      <c r="C2057" s="82"/>
      <c r="D2057" s="82"/>
      <c r="G2057" s="75"/>
      <c r="L2057" s="24"/>
    </row>
    <row r="2058" spans="1:12" s="33" customFormat="1" ht="14.25">
      <c r="A2058" s="24"/>
      <c r="C2058" s="82"/>
      <c r="D2058" s="82"/>
      <c r="G2058" s="75"/>
      <c r="L2058" s="24"/>
    </row>
    <row r="2059" spans="1:12" s="33" customFormat="1" ht="14.25">
      <c r="A2059" s="24"/>
      <c r="C2059" s="82"/>
      <c r="D2059" s="82"/>
      <c r="G2059" s="75"/>
      <c r="L2059" s="24"/>
    </row>
    <row r="2060" spans="1:12" s="33" customFormat="1" ht="14.25">
      <c r="A2060" s="24"/>
      <c r="C2060" s="82"/>
      <c r="D2060" s="82"/>
      <c r="G2060" s="75"/>
      <c r="L2060" s="24"/>
    </row>
    <row r="2061" spans="1:12" s="33" customFormat="1" ht="14.25">
      <c r="A2061" s="24"/>
      <c r="C2061" s="82"/>
      <c r="D2061" s="82"/>
      <c r="G2061" s="75"/>
      <c r="L2061" s="24"/>
    </row>
    <row r="2062" spans="1:12" s="33" customFormat="1" ht="14.25">
      <c r="A2062" s="24"/>
      <c r="C2062" s="82"/>
      <c r="D2062" s="82"/>
      <c r="G2062" s="75"/>
      <c r="L2062" s="24"/>
    </row>
    <row r="2063" spans="1:12" s="33" customFormat="1" ht="14.25">
      <c r="A2063" s="24"/>
      <c r="C2063" s="82"/>
      <c r="D2063" s="82"/>
      <c r="G2063" s="75"/>
      <c r="L2063" s="24"/>
    </row>
    <row r="2064" spans="1:12" s="33" customFormat="1" ht="14.25">
      <c r="A2064" s="24"/>
      <c r="C2064" s="82"/>
      <c r="D2064" s="82"/>
      <c r="G2064" s="75"/>
      <c r="L2064" s="24"/>
    </row>
    <row r="2065" spans="1:12" s="33" customFormat="1" ht="14.25">
      <c r="A2065" s="24"/>
      <c r="C2065" s="82"/>
      <c r="D2065" s="82"/>
      <c r="G2065" s="75"/>
      <c r="L2065" s="24"/>
    </row>
    <row r="2066" spans="1:12" s="33" customFormat="1" ht="14.25">
      <c r="A2066" s="24"/>
      <c r="C2066" s="82"/>
      <c r="D2066" s="82"/>
      <c r="G2066" s="75"/>
      <c r="L2066" s="24"/>
    </row>
    <row r="2067" spans="1:12" s="33" customFormat="1" ht="14.25">
      <c r="A2067" s="24"/>
      <c r="C2067" s="82"/>
      <c r="D2067" s="82"/>
      <c r="G2067" s="75"/>
      <c r="L2067" s="24"/>
    </row>
    <row r="2068" spans="1:12" s="33" customFormat="1" ht="14.25">
      <c r="A2068" s="24"/>
      <c r="C2068" s="82"/>
      <c r="D2068" s="82"/>
      <c r="G2068" s="75"/>
      <c r="L2068" s="24"/>
    </row>
    <row r="2069" spans="1:12" s="33" customFormat="1" ht="14.25">
      <c r="A2069" s="24"/>
      <c r="C2069" s="82"/>
      <c r="D2069" s="82"/>
      <c r="G2069" s="75"/>
      <c r="L2069" s="24"/>
    </row>
    <row r="2070" spans="1:12" s="33" customFormat="1" ht="14.25">
      <c r="A2070" s="24"/>
      <c r="C2070" s="82"/>
      <c r="D2070" s="82"/>
      <c r="G2070" s="75"/>
      <c r="L2070" s="24"/>
    </row>
    <row r="2071" spans="1:12" s="33" customFormat="1" ht="14.25">
      <c r="A2071" s="24"/>
      <c r="C2071" s="82"/>
      <c r="D2071" s="82"/>
      <c r="G2071" s="75"/>
      <c r="L2071" s="24"/>
    </row>
    <row r="2072" spans="1:12" s="33" customFormat="1" ht="14.25">
      <c r="A2072" s="24"/>
      <c r="C2072" s="82"/>
      <c r="D2072" s="82"/>
      <c r="G2072" s="75"/>
      <c r="L2072" s="24"/>
    </row>
    <row r="2073" spans="1:12" s="33" customFormat="1" ht="14.25">
      <c r="A2073" s="24"/>
      <c r="C2073" s="82"/>
      <c r="D2073" s="82"/>
      <c r="G2073" s="75"/>
      <c r="L2073" s="24"/>
    </row>
    <row r="2074" spans="1:12" s="33" customFormat="1" ht="14.25">
      <c r="A2074" s="24"/>
      <c r="C2074" s="82"/>
      <c r="D2074" s="82"/>
      <c r="G2074" s="75"/>
      <c r="L2074" s="24"/>
    </row>
    <row r="2075" spans="1:12" s="33" customFormat="1" ht="14.25">
      <c r="A2075" s="24"/>
      <c r="C2075" s="82"/>
      <c r="D2075" s="82"/>
      <c r="G2075" s="75"/>
      <c r="L2075" s="24"/>
    </row>
    <row r="2076" spans="1:12" s="33" customFormat="1" ht="14.25">
      <c r="A2076" s="24"/>
      <c r="C2076" s="82"/>
      <c r="D2076" s="82"/>
      <c r="G2076" s="75"/>
      <c r="L2076" s="24"/>
    </row>
    <row r="2077" spans="1:12" s="33" customFormat="1" ht="14.25">
      <c r="A2077" s="24"/>
      <c r="C2077" s="82"/>
      <c r="D2077" s="82"/>
      <c r="G2077" s="75"/>
      <c r="L2077" s="24"/>
    </row>
    <row r="2078" spans="1:12" s="33" customFormat="1" ht="14.25">
      <c r="A2078" s="24"/>
      <c r="C2078" s="82"/>
      <c r="D2078" s="82"/>
      <c r="G2078" s="75"/>
      <c r="L2078" s="24"/>
    </row>
    <row r="2079" spans="1:12" s="33" customFormat="1" ht="14.25">
      <c r="A2079" s="24"/>
      <c r="C2079" s="82"/>
      <c r="D2079" s="82"/>
      <c r="G2079" s="75"/>
      <c r="L2079" s="24"/>
    </row>
    <row r="2080" spans="1:12" s="33" customFormat="1" ht="14.25">
      <c r="A2080" s="24"/>
      <c r="C2080" s="82"/>
      <c r="D2080" s="82"/>
      <c r="G2080" s="75"/>
      <c r="L2080" s="24"/>
    </row>
    <row r="2081" spans="1:12" s="33" customFormat="1" ht="14.25">
      <c r="A2081" s="24"/>
      <c r="C2081" s="82"/>
      <c r="D2081" s="82"/>
      <c r="G2081" s="75"/>
      <c r="L2081" s="24"/>
    </row>
    <row r="2082" spans="1:12" s="33" customFormat="1" ht="14.25">
      <c r="A2082" s="24"/>
      <c r="C2082" s="82"/>
      <c r="D2082" s="82"/>
      <c r="G2082" s="75"/>
      <c r="L2082" s="24"/>
    </row>
    <row r="2083" spans="1:12" s="33" customFormat="1" ht="14.25">
      <c r="A2083" s="24"/>
      <c r="C2083" s="82"/>
      <c r="D2083" s="82"/>
      <c r="G2083" s="75"/>
      <c r="L2083" s="24"/>
    </row>
    <row r="2084" spans="1:12" s="33" customFormat="1" ht="14.25">
      <c r="A2084" s="24"/>
      <c r="C2084" s="82"/>
      <c r="D2084" s="82"/>
      <c r="G2084" s="75"/>
      <c r="L2084" s="24"/>
    </row>
    <row r="2085" spans="1:12" s="33" customFormat="1" ht="14.25">
      <c r="A2085" s="24"/>
      <c r="C2085" s="82"/>
      <c r="D2085" s="82"/>
      <c r="G2085" s="75"/>
      <c r="L2085" s="24"/>
    </row>
    <row r="2086" spans="1:12" s="33" customFormat="1" ht="14.25">
      <c r="A2086" s="24"/>
      <c r="C2086" s="82"/>
      <c r="D2086" s="82"/>
      <c r="G2086" s="75"/>
      <c r="L2086" s="24"/>
    </row>
    <row r="2087" spans="1:12" s="33" customFormat="1" ht="14.25">
      <c r="A2087" s="24"/>
      <c r="C2087" s="82"/>
      <c r="D2087" s="82"/>
      <c r="G2087" s="75"/>
      <c r="L2087" s="24"/>
    </row>
    <row r="2088" spans="1:12" s="33" customFormat="1" ht="14.25">
      <c r="A2088" s="24"/>
      <c r="C2088" s="82"/>
      <c r="D2088" s="82"/>
      <c r="G2088" s="75"/>
      <c r="L2088" s="24"/>
    </row>
    <row r="2089" spans="1:12" s="33" customFormat="1" ht="14.25">
      <c r="A2089" s="24"/>
      <c r="C2089" s="82"/>
      <c r="D2089" s="82"/>
      <c r="G2089" s="75"/>
      <c r="L2089" s="24"/>
    </row>
    <row r="2090" spans="1:12" s="33" customFormat="1" ht="14.25">
      <c r="A2090" s="24"/>
      <c r="C2090" s="82"/>
      <c r="D2090" s="82"/>
      <c r="G2090" s="75"/>
      <c r="L2090" s="24"/>
    </row>
    <row r="2091" spans="1:12" s="33" customFormat="1" ht="14.25">
      <c r="A2091" s="24"/>
      <c r="C2091" s="82"/>
      <c r="D2091" s="82"/>
      <c r="G2091" s="75"/>
      <c r="L2091" s="24"/>
    </row>
    <row r="2092" spans="1:12" s="33" customFormat="1" ht="14.25">
      <c r="A2092" s="24"/>
      <c r="C2092" s="82"/>
      <c r="D2092" s="82"/>
      <c r="G2092" s="75"/>
      <c r="L2092" s="24"/>
    </row>
    <row r="2093" spans="1:12" s="33" customFormat="1" ht="14.25">
      <c r="A2093" s="24"/>
      <c r="C2093" s="82"/>
      <c r="D2093" s="82"/>
      <c r="G2093" s="75"/>
      <c r="L2093" s="24"/>
    </row>
    <row r="2094" spans="1:12" s="33" customFormat="1" ht="14.25">
      <c r="A2094" s="24"/>
      <c r="C2094" s="82"/>
      <c r="D2094" s="82"/>
      <c r="G2094" s="75"/>
      <c r="L2094" s="24"/>
    </row>
    <row r="2095" spans="1:12" s="33" customFormat="1" ht="14.25">
      <c r="A2095" s="24"/>
      <c r="C2095" s="82"/>
      <c r="D2095" s="82"/>
      <c r="G2095" s="75"/>
      <c r="L2095" s="24"/>
    </row>
    <row r="2096" spans="1:12" s="33" customFormat="1" ht="14.25">
      <c r="A2096" s="24"/>
      <c r="C2096" s="82"/>
      <c r="D2096" s="82"/>
      <c r="G2096" s="75"/>
      <c r="L2096" s="24"/>
    </row>
    <row r="2097" spans="1:12" s="33" customFormat="1" ht="14.25">
      <c r="A2097" s="24"/>
      <c r="C2097" s="82"/>
      <c r="D2097" s="82"/>
      <c r="G2097" s="75"/>
      <c r="L2097" s="24"/>
    </row>
    <row r="2098" spans="1:12" s="33" customFormat="1" ht="14.25">
      <c r="A2098" s="24"/>
      <c r="C2098" s="82"/>
      <c r="D2098" s="82"/>
      <c r="G2098" s="75"/>
      <c r="L2098" s="24"/>
    </row>
    <row r="2099" spans="1:12" s="33" customFormat="1" ht="14.25">
      <c r="A2099" s="24"/>
      <c r="C2099" s="82"/>
      <c r="D2099" s="82"/>
      <c r="G2099" s="75"/>
      <c r="L2099" s="24"/>
    </row>
    <row r="2100" spans="1:12" s="33" customFormat="1" ht="14.25">
      <c r="A2100" s="24"/>
      <c r="C2100" s="82"/>
      <c r="D2100" s="82"/>
      <c r="G2100" s="75"/>
      <c r="L2100" s="24"/>
    </row>
    <row r="2101" spans="1:12" s="33" customFormat="1" ht="14.25">
      <c r="A2101" s="24"/>
      <c r="C2101" s="82"/>
      <c r="D2101" s="82"/>
      <c r="G2101" s="75"/>
      <c r="L2101" s="24"/>
    </row>
    <row r="2102" spans="1:12" s="33" customFormat="1" ht="14.25">
      <c r="A2102" s="24"/>
      <c r="C2102" s="82"/>
      <c r="D2102" s="82"/>
      <c r="G2102" s="75"/>
      <c r="L2102" s="24"/>
    </row>
    <row r="2103" spans="1:12" s="33" customFormat="1" ht="14.25">
      <c r="A2103" s="24"/>
      <c r="C2103" s="82"/>
      <c r="D2103" s="82"/>
      <c r="G2103" s="75"/>
      <c r="L2103" s="24"/>
    </row>
    <row r="2104" spans="1:12" s="33" customFormat="1" ht="14.25">
      <c r="A2104" s="24"/>
      <c r="C2104" s="82"/>
      <c r="D2104" s="82"/>
      <c r="G2104" s="75"/>
      <c r="L2104" s="24"/>
    </row>
    <row r="2105" spans="1:12" s="33" customFormat="1" ht="14.25">
      <c r="A2105" s="24"/>
      <c r="C2105" s="82"/>
      <c r="D2105" s="82"/>
      <c r="G2105" s="75"/>
      <c r="L2105" s="24"/>
    </row>
    <row r="2106" spans="1:12" s="33" customFormat="1" ht="14.25">
      <c r="A2106" s="24"/>
      <c r="C2106" s="82"/>
      <c r="D2106" s="82"/>
      <c r="G2106" s="75"/>
      <c r="L2106" s="24"/>
    </row>
    <row r="2107" spans="1:12" s="33" customFormat="1" ht="14.25">
      <c r="A2107" s="24"/>
      <c r="C2107" s="82"/>
      <c r="D2107" s="82"/>
      <c r="G2107" s="75"/>
      <c r="L2107" s="24"/>
    </row>
    <row r="2108" spans="1:12" s="33" customFormat="1" ht="14.25">
      <c r="A2108" s="24"/>
      <c r="C2108" s="82"/>
      <c r="D2108" s="82"/>
      <c r="G2108" s="75"/>
      <c r="L2108" s="24"/>
    </row>
    <row r="2109" spans="1:12" s="33" customFormat="1" ht="14.25">
      <c r="A2109" s="24"/>
      <c r="C2109" s="82"/>
      <c r="D2109" s="82"/>
      <c r="G2109" s="75"/>
      <c r="L2109" s="24"/>
    </row>
    <row r="2110" spans="1:12" s="33" customFormat="1" ht="14.25">
      <c r="A2110" s="24"/>
      <c r="C2110" s="82"/>
      <c r="D2110" s="82"/>
      <c r="G2110" s="75"/>
      <c r="L2110" s="24"/>
    </row>
    <row r="2111" spans="1:12" s="33" customFormat="1" ht="14.25">
      <c r="A2111" s="24"/>
      <c r="C2111" s="82"/>
      <c r="D2111" s="82"/>
      <c r="G2111" s="75"/>
      <c r="L2111" s="24"/>
    </row>
    <row r="2112" spans="1:12" s="33" customFormat="1" ht="14.25">
      <c r="A2112" s="24"/>
      <c r="C2112" s="82"/>
      <c r="D2112" s="82"/>
      <c r="G2112" s="75"/>
      <c r="L2112" s="24"/>
    </row>
    <row r="2113" spans="1:12" s="33" customFormat="1" ht="14.25">
      <c r="A2113" s="24"/>
      <c r="C2113" s="82"/>
      <c r="D2113" s="82"/>
      <c r="G2113" s="75"/>
      <c r="L2113" s="24"/>
    </row>
    <row r="2114" spans="1:12" s="33" customFormat="1" ht="14.25">
      <c r="A2114" s="24"/>
      <c r="C2114" s="82"/>
      <c r="D2114" s="82"/>
      <c r="G2114" s="75"/>
      <c r="L2114" s="24"/>
    </row>
    <row r="2115" spans="1:12" s="33" customFormat="1" ht="14.25">
      <c r="A2115" s="24"/>
      <c r="C2115" s="82"/>
      <c r="D2115" s="82"/>
      <c r="G2115" s="75"/>
      <c r="L2115" s="24"/>
    </row>
    <row r="2116" spans="1:12" s="33" customFormat="1" ht="14.25">
      <c r="A2116" s="24"/>
      <c r="C2116" s="82"/>
      <c r="D2116" s="82"/>
      <c r="G2116" s="75"/>
      <c r="L2116" s="24"/>
    </row>
    <row r="2117" spans="1:12" s="33" customFormat="1" ht="14.25">
      <c r="A2117" s="24"/>
      <c r="C2117" s="82"/>
      <c r="D2117" s="82"/>
      <c r="G2117" s="75"/>
      <c r="L2117" s="24"/>
    </row>
    <row r="2118" spans="1:12" s="33" customFormat="1" ht="14.25">
      <c r="A2118" s="24"/>
      <c r="C2118" s="82"/>
      <c r="D2118" s="82"/>
      <c r="G2118" s="75"/>
      <c r="L2118" s="24"/>
    </row>
    <row r="2119" spans="1:12" s="33" customFormat="1" ht="14.25">
      <c r="A2119" s="24"/>
      <c r="C2119" s="82"/>
      <c r="D2119" s="82"/>
      <c r="G2119" s="75"/>
      <c r="L2119" s="24"/>
    </row>
    <row r="2120" spans="1:12" s="33" customFormat="1" ht="14.25">
      <c r="A2120" s="24"/>
      <c r="C2120" s="82"/>
      <c r="D2120" s="82"/>
      <c r="G2120" s="75"/>
      <c r="L2120" s="24"/>
    </row>
    <row r="2121" spans="1:12" s="33" customFormat="1" ht="14.25">
      <c r="A2121" s="24"/>
      <c r="C2121" s="82"/>
      <c r="D2121" s="82"/>
      <c r="G2121" s="75"/>
      <c r="L2121" s="24"/>
    </row>
    <row r="2122" spans="1:12" s="33" customFormat="1" ht="14.25">
      <c r="A2122" s="24"/>
      <c r="C2122" s="82"/>
      <c r="D2122" s="82"/>
      <c r="G2122" s="75"/>
      <c r="L2122" s="24"/>
    </row>
    <row r="2123" spans="1:12" s="33" customFormat="1" ht="14.25">
      <c r="A2123" s="24"/>
      <c r="C2123" s="82"/>
      <c r="D2123" s="82"/>
      <c r="G2123" s="75"/>
      <c r="L2123" s="24"/>
    </row>
    <row r="2124" spans="1:12" s="33" customFormat="1" ht="14.25">
      <c r="A2124" s="24"/>
      <c r="C2124" s="82"/>
      <c r="D2124" s="82"/>
      <c r="G2124" s="75"/>
      <c r="L2124" s="24"/>
    </row>
    <row r="2125" spans="1:12" s="33" customFormat="1" ht="14.25">
      <c r="A2125" s="24"/>
      <c r="C2125" s="82"/>
      <c r="D2125" s="82"/>
      <c r="G2125" s="75"/>
      <c r="L2125" s="24"/>
    </row>
    <row r="2126" spans="1:12" s="33" customFormat="1" ht="14.25">
      <c r="A2126" s="24"/>
      <c r="C2126" s="82"/>
      <c r="D2126" s="82"/>
      <c r="G2126" s="75"/>
      <c r="L2126" s="24"/>
    </row>
    <row r="2127" spans="1:12" s="33" customFormat="1" ht="14.25">
      <c r="A2127" s="24"/>
      <c r="C2127" s="82"/>
      <c r="D2127" s="82"/>
      <c r="G2127" s="75"/>
      <c r="L2127" s="24"/>
    </row>
    <row r="2128" spans="1:12" s="33" customFormat="1" ht="14.25">
      <c r="A2128" s="24"/>
      <c r="C2128" s="82"/>
      <c r="D2128" s="82"/>
      <c r="G2128" s="75"/>
      <c r="L2128" s="24"/>
    </row>
    <row r="2129" spans="1:12" s="33" customFormat="1" ht="14.25">
      <c r="A2129" s="24"/>
      <c r="C2129" s="82"/>
      <c r="D2129" s="82"/>
      <c r="G2129" s="75"/>
      <c r="L2129" s="24"/>
    </row>
    <row r="2130" spans="1:12" s="33" customFormat="1" ht="14.25">
      <c r="A2130" s="24"/>
      <c r="C2130" s="82"/>
      <c r="D2130" s="82"/>
      <c r="G2130" s="75"/>
      <c r="L2130" s="24"/>
    </row>
    <row r="2131" spans="1:12" s="33" customFormat="1" ht="14.25">
      <c r="A2131" s="24"/>
      <c r="C2131" s="82"/>
      <c r="D2131" s="82"/>
      <c r="G2131" s="75"/>
      <c r="L2131" s="24"/>
    </row>
    <row r="2132" spans="1:12" s="33" customFormat="1" ht="14.25">
      <c r="A2132" s="24"/>
      <c r="C2132" s="82"/>
      <c r="D2132" s="82"/>
      <c r="G2132" s="75"/>
      <c r="L2132" s="24"/>
    </row>
    <row r="2133" spans="1:12" s="33" customFormat="1" ht="14.25">
      <c r="A2133" s="24"/>
      <c r="C2133" s="82"/>
      <c r="D2133" s="82"/>
      <c r="G2133" s="75"/>
      <c r="L2133" s="24"/>
    </row>
    <row r="2134" spans="1:12" s="33" customFormat="1" ht="14.25">
      <c r="A2134" s="24"/>
      <c r="C2134" s="82"/>
      <c r="D2134" s="82"/>
      <c r="G2134" s="75"/>
      <c r="L2134" s="24"/>
    </row>
    <row r="2135" spans="1:12" s="33" customFormat="1" ht="14.25">
      <c r="A2135" s="24"/>
      <c r="C2135" s="82"/>
      <c r="D2135" s="82"/>
      <c r="G2135" s="75"/>
      <c r="L2135" s="24"/>
    </row>
    <row r="2136" spans="1:12" s="33" customFormat="1" ht="14.25">
      <c r="A2136" s="24"/>
      <c r="C2136" s="82"/>
      <c r="D2136" s="82"/>
      <c r="G2136" s="75"/>
      <c r="L2136" s="24"/>
    </row>
    <row r="2137" spans="1:12" s="33" customFormat="1" ht="14.25">
      <c r="A2137" s="24"/>
      <c r="C2137" s="82"/>
      <c r="D2137" s="82"/>
      <c r="G2137" s="75"/>
      <c r="L2137" s="24"/>
    </row>
    <row r="2138" spans="1:12" s="33" customFormat="1" ht="14.25">
      <c r="A2138" s="24"/>
      <c r="C2138" s="82"/>
      <c r="D2138" s="82"/>
      <c r="G2138" s="75"/>
      <c r="L2138" s="24"/>
    </row>
    <row r="2139" spans="1:12" s="33" customFormat="1" ht="14.25">
      <c r="A2139" s="24"/>
      <c r="C2139" s="82"/>
      <c r="D2139" s="82"/>
      <c r="G2139" s="75"/>
      <c r="L2139" s="24"/>
    </row>
    <row r="2140" spans="1:12" s="33" customFormat="1" ht="14.25">
      <c r="A2140" s="24"/>
      <c r="C2140" s="82"/>
      <c r="D2140" s="82"/>
      <c r="G2140" s="75"/>
      <c r="L2140" s="24"/>
    </row>
    <row r="2141" spans="1:12" s="33" customFormat="1" ht="14.25">
      <c r="A2141" s="24"/>
      <c r="C2141" s="82"/>
      <c r="D2141" s="82"/>
      <c r="G2141" s="75"/>
      <c r="L2141" s="24"/>
    </row>
    <row r="2142" spans="1:12" s="33" customFormat="1" ht="14.25">
      <c r="A2142" s="24"/>
      <c r="C2142" s="82"/>
      <c r="D2142" s="82"/>
      <c r="G2142" s="75"/>
      <c r="L2142" s="24"/>
    </row>
    <row r="2143" spans="1:12" s="33" customFormat="1" ht="14.25">
      <c r="A2143" s="24"/>
      <c r="C2143" s="82"/>
      <c r="D2143" s="82"/>
      <c r="G2143" s="75"/>
      <c r="L2143" s="24"/>
    </row>
    <row r="2144" spans="1:12" s="33" customFormat="1" ht="14.25">
      <c r="A2144" s="24"/>
      <c r="C2144" s="82"/>
      <c r="D2144" s="82"/>
      <c r="G2144" s="75"/>
      <c r="L2144" s="24"/>
    </row>
    <row r="2145" spans="1:12" s="33" customFormat="1" ht="14.25">
      <c r="A2145" s="24"/>
      <c r="C2145" s="82"/>
      <c r="D2145" s="82"/>
      <c r="G2145" s="75"/>
      <c r="L2145" s="24"/>
    </row>
    <row r="2146" spans="1:12" s="33" customFormat="1" ht="14.25">
      <c r="A2146" s="24"/>
      <c r="C2146" s="82"/>
      <c r="D2146" s="82"/>
      <c r="G2146" s="75"/>
      <c r="L2146" s="24"/>
    </row>
    <row r="2147" spans="1:12" s="33" customFormat="1" ht="14.25">
      <c r="A2147" s="24"/>
      <c r="C2147" s="82"/>
      <c r="D2147" s="82"/>
      <c r="G2147" s="75"/>
      <c r="L2147" s="24"/>
    </row>
    <row r="2148" spans="1:12" s="33" customFormat="1" ht="14.25">
      <c r="A2148" s="24"/>
      <c r="C2148" s="82"/>
      <c r="D2148" s="82"/>
      <c r="G2148" s="75"/>
      <c r="L2148" s="24"/>
    </row>
    <row r="2149" spans="1:12" s="33" customFormat="1" ht="14.25">
      <c r="A2149" s="24"/>
      <c r="C2149" s="82"/>
      <c r="D2149" s="82"/>
      <c r="G2149" s="75"/>
      <c r="L2149" s="24"/>
    </row>
    <row r="2150" spans="1:12" s="33" customFormat="1" ht="14.25">
      <c r="A2150" s="24"/>
      <c r="C2150" s="82"/>
      <c r="D2150" s="82"/>
      <c r="G2150" s="75"/>
      <c r="L2150" s="24"/>
    </row>
    <row r="2151" spans="1:12" s="33" customFormat="1" ht="14.25">
      <c r="A2151" s="24"/>
      <c r="C2151" s="82"/>
      <c r="D2151" s="82"/>
      <c r="G2151" s="75"/>
      <c r="L2151" s="24"/>
    </row>
    <row r="2152" spans="1:12" s="33" customFormat="1" ht="14.25">
      <c r="A2152" s="24"/>
      <c r="C2152" s="82"/>
      <c r="D2152" s="82"/>
      <c r="G2152" s="75"/>
      <c r="L2152" s="24"/>
    </row>
    <row r="2153" spans="1:12" s="33" customFormat="1" ht="14.25">
      <c r="A2153" s="24"/>
      <c r="C2153" s="82"/>
      <c r="D2153" s="82"/>
      <c r="G2153" s="75"/>
      <c r="L2153" s="24"/>
    </row>
    <row r="2154" spans="1:12" s="33" customFormat="1" ht="14.25">
      <c r="A2154" s="24"/>
      <c r="C2154" s="82"/>
      <c r="D2154" s="82"/>
      <c r="G2154" s="75"/>
      <c r="L2154" s="24"/>
    </row>
    <row r="2155" spans="1:12" s="33" customFormat="1" ht="14.25">
      <c r="A2155" s="24"/>
      <c r="C2155" s="82"/>
      <c r="D2155" s="82"/>
      <c r="G2155" s="75"/>
      <c r="L2155" s="24"/>
    </row>
    <row r="2156" spans="1:12" s="33" customFormat="1" ht="14.25">
      <c r="A2156" s="24"/>
      <c r="C2156" s="82"/>
      <c r="D2156" s="82"/>
      <c r="G2156" s="75"/>
      <c r="L2156" s="24"/>
    </row>
    <row r="2157" spans="1:12" s="33" customFormat="1" ht="14.25">
      <c r="A2157" s="24"/>
      <c r="C2157" s="82"/>
      <c r="D2157" s="82"/>
      <c r="G2157" s="75"/>
      <c r="L2157" s="24"/>
    </row>
    <row r="2158" spans="1:12" s="33" customFormat="1" ht="14.25">
      <c r="A2158" s="24"/>
      <c r="C2158" s="82"/>
      <c r="D2158" s="82"/>
      <c r="G2158" s="75"/>
      <c r="L2158" s="24"/>
    </row>
    <row r="2159" spans="1:12" s="33" customFormat="1" ht="14.25">
      <c r="A2159" s="24"/>
      <c r="C2159" s="82"/>
      <c r="D2159" s="82"/>
      <c r="G2159" s="75"/>
      <c r="L2159" s="24"/>
    </row>
    <row r="2160" spans="1:12" s="33" customFormat="1" ht="14.25">
      <c r="A2160" s="24"/>
      <c r="C2160" s="82"/>
      <c r="D2160" s="82"/>
      <c r="G2160" s="75"/>
      <c r="L2160" s="24"/>
    </row>
    <row r="2161" spans="1:12" s="33" customFormat="1" ht="14.25">
      <c r="A2161" s="24"/>
      <c r="C2161" s="82"/>
      <c r="D2161" s="82"/>
      <c r="G2161" s="75"/>
      <c r="L2161" s="24"/>
    </row>
    <row r="2162" spans="1:12" s="33" customFormat="1" ht="14.25">
      <c r="A2162" s="24"/>
      <c r="C2162" s="82"/>
      <c r="D2162" s="82"/>
      <c r="G2162" s="75"/>
      <c r="L2162" s="24"/>
    </row>
    <row r="2163" spans="1:12" s="33" customFormat="1" ht="14.25">
      <c r="A2163" s="24"/>
      <c r="C2163" s="82"/>
      <c r="D2163" s="82"/>
      <c r="G2163" s="75"/>
      <c r="L2163" s="24"/>
    </row>
    <row r="2164" spans="1:12" s="33" customFormat="1" ht="14.25">
      <c r="A2164" s="24"/>
      <c r="C2164" s="82"/>
      <c r="D2164" s="82"/>
      <c r="G2164" s="75"/>
      <c r="L2164" s="24"/>
    </row>
    <row r="2165" spans="1:12" s="33" customFormat="1" ht="14.25">
      <c r="A2165" s="24"/>
      <c r="C2165" s="82"/>
      <c r="D2165" s="82"/>
      <c r="G2165" s="75"/>
      <c r="L2165" s="24"/>
    </row>
    <row r="2166" spans="1:12" s="33" customFormat="1" ht="14.25">
      <c r="A2166" s="24"/>
      <c r="C2166" s="82"/>
      <c r="D2166" s="82"/>
      <c r="G2166" s="75"/>
      <c r="L2166" s="24"/>
    </row>
    <row r="2167" spans="1:12" s="33" customFormat="1" ht="14.25">
      <c r="A2167" s="24"/>
      <c r="C2167" s="82"/>
      <c r="D2167" s="82"/>
      <c r="G2167" s="75"/>
      <c r="L2167" s="24"/>
    </row>
    <row r="2168" spans="1:12" s="33" customFormat="1" ht="14.25">
      <c r="A2168" s="24"/>
      <c r="C2168" s="82"/>
      <c r="D2168" s="82"/>
      <c r="G2168" s="75"/>
      <c r="L2168" s="24"/>
    </row>
    <row r="2169" spans="1:12" s="33" customFormat="1" ht="14.25">
      <c r="A2169" s="24"/>
      <c r="C2169" s="82"/>
      <c r="D2169" s="82"/>
      <c r="G2169" s="75"/>
      <c r="L2169" s="24"/>
    </row>
    <row r="2170" spans="1:12" s="33" customFormat="1" ht="14.25">
      <c r="A2170" s="24"/>
      <c r="C2170" s="82"/>
      <c r="D2170" s="82"/>
      <c r="G2170" s="75"/>
      <c r="L2170" s="24"/>
    </row>
    <row r="2171" spans="1:12" s="33" customFormat="1" ht="14.25">
      <c r="A2171" s="24"/>
      <c r="C2171" s="82"/>
      <c r="D2171" s="82"/>
      <c r="G2171" s="75"/>
      <c r="L2171" s="24"/>
    </row>
    <row r="2172" spans="1:12" s="33" customFormat="1" ht="14.25">
      <c r="A2172" s="24"/>
      <c r="C2172" s="82"/>
      <c r="D2172" s="82"/>
      <c r="G2172" s="75"/>
      <c r="L2172" s="24"/>
    </row>
    <row r="2173" spans="1:12" s="33" customFormat="1" ht="14.25">
      <c r="A2173" s="24"/>
      <c r="C2173" s="82"/>
      <c r="D2173" s="82"/>
      <c r="G2173" s="75"/>
      <c r="L2173" s="24"/>
    </row>
    <row r="2174" spans="1:12" s="33" customFormat="1" ht="14.25">
      <c r="A2174" s="24"/>
      <c r="C2174" s="82"/>
      <c r="D2174" s="82"/>
      <c r="G2174" s="75"/>
      <c r="L2174" s="24"/>
    </row>
    <row r="2175" spans="1:12" s="33" customFormat="1" ht="14.25">
      <c r="A2175" s="24"/>
      <c r="C2175" s="82"/>
      <c r="D2175" s="82"/>
      <c r="G2175" s="75"/>
      <c r="L2175" s="24"/>
    </row>
    <row r="2176" spans="1:12" s="33" customFormat="1" ht="14.25">
      <c r="A2176" s="24"/>
      <c r="C2176" s="82"/>
      <c r="D2176" s="82"/>
      <c r="G2176" s="75"/>
      <c r="L2176" s="24"/>
    </row>
    <row r="2177" spans="1:12" s="33" customFormat="1" ht="14.25">
      <c r="A2177" s="24"/>
      <c r="C2177" s="82"/>
      <c r="D2177" s="82"/>
      <c r="G2177" s="75"/>
      <c r="L2177" s="24"/>
    </row>
    <row r="2178" spans="1:12" s="33" customFormat="1" ht="14.25">
      <c r="A2178" s="24"/>
      <c r="C2178" s="82"/>
      <c r="D2178" s="82"/>
      <c r="G2178" s="75"/>
      <c r="L2178" s="24"/>
    </row>
    <row r="2179" spans="1:12" s="33" customFormat="1" ht="14.25">
      <c r="A2179" s="24"/>
      <c r="C2179" s="82"/>
      <c r="D2179" s="82"/>
      <c r="G2179" s="75"/>
      <c r="L2179" s="24"/>
    </row>
    <row r="2180" spans="1:12" s="33" customFormat="1" ht="14.25">
      <c r="A2180" s="24"/>
      <c r="C2180" s="82"/>
      <c r="D2180" s="82"/>
      <c r="G2180" s="75"/>
      <c r="L2180" s="24"/>
    </row>
    <row r="2181" spans="1:12" s="33" customFormat="1" ht="14.25">
      <c r="A2181" s="24"/>
      <c r="C2181" s="82"/>
      <c r="D2181" s="82"/>
      <c r="G2181" s="75"/>
      <c r="L2181" s="24"/>
    </row>
    <row r="2182" spans="1:12" s="33" customFormat="1" ht="14.25">
      <c r="A2182" s="24"/>
      <c r="C2182" s="82"/>
      <c r="D2182" s="82"/>
      <c r="G2182" s="75"/>
      <c r="L2182" s="24"/>
    </row>
    <row r="2183" spans="1:12" s="33" customFormat="1" ht="14.25">
      <c r="A2183" s="24"/>
      <c r="C2183" s="82"/>
      <c r="D2183" s="82"/>
      <c r="G2183" s="75"/>
      <c r="L2183" s="24"/>
    </row>
    <row r="2184" spans="1:12" s="33" customFormat="1" ht="14.25">
      <c r="A2184" s="24"/>
      <c r="C2184" s="82"/>
      <c r="D2184" s="82"/>
      <c r="G2184" s="75"/>
      <c r="L2184" s="24"/>
    </row>
    <row r="2185" spans="1:12" s="33" customFormat="1" ht="14.25">
      <c r="A2185" s="24"/>
      <c r="C2185" s="82"/>
      <c r="D2185" s="82"/>
      <c r="G2185" s="75"/>
      <c r="L2185" s="24"/>
    </row>
    <row r="2186" spans="1:12" s="33" customFormat="1" ht="14.25">
      <c r="A2186" s="24"/>
      <c r="C2186" s="82"/>
      <c r="D2186" s="82"/>
      <c r="G2186" s="75"/>
      <c r="L2186" s="24"/>
    </row>
    <row r="2187" spans="1:12" s="33" customFormat="1" ht="14.25">
      <c r="A2187" s="24"/>
      <c r="C2187" s="82"/>
      <c r="D2187" s="82"/>
      <c r="G2187" s="75"/>
      <c r="L2187" s="24"/>
    </row>
    <row r="2188" spans="1:12" s="33" customFormat="1" ht="14.25">
      <c r="A2188" s="24"/>
      <c r="C2188" s="82"/>
      <c r="D2188" s="82"/>
      <c r="G2188" s="75"/>
      <c r="L2188" s="24"/>
    </row>
    <row r="2189" spans="1:12" s="33" customFormat="1" ht="14.25">
      <c r="A2189" s="24"/>
      <c r="C2189" s="82"/>
      <c r="D2189" s="82"/>
      <c r="G2189" s="75"/>
      <c r="L2189" s="24"/>
    </row>
    <row r="2190" spans="1:12" s="33" customFormat="1" ht="14.25">
      <c r="A2190" s="24"/>
      <c r="C2190" s="82"/>
      <c r="D2190" s="82"/>
      <c r="G2190" s="75"/>
      <c r="L2190" s="24"/>
    </row>
    <row r="2191" spans="1:12" s="33" customFormat="1" ht="14.25">
      <c r="A2191" s="24"/>
      <c r="C2191" s="82"/>
      <c r="D2191" s="82"/>
      <c r="G2191" s="75"/>
      <c r="L2191" s="24"/>
    </row>
    <row r="2192" spans="1:12" s="33" customFormat="1" ht="14.25">
      <c r="A2192" s="24"/>
      <c r="C2192" s="82"/>
      <c r="D2192" s="82"/>
      <c r="G2192" s="75"/>
      <c r="L2192" s="24"/>
    </row>
    <row r="2193" spans="1:12" s="33" customFormat="1" ht="14.25">
      <c r="A2193" s="24"/>
      <c r="C2193" s="82"/>
      <c r="D2193" s="82"/>
      <c r="G2193" s="75"/>
      <c r="L2193" s="24"/>
    </row>
    <row r="2194" spans="1:12" s="33" customFormat="1" ht="14.25">
      <c r="A2194" s="24"/>
      <c r="C2194" s="82"/>
      <c r="D2194" s="82"/>
      <c r="G2194" s="75"/>
      <c r="L2194" s="24"/>
    </row>
    <row r="2195" spans="1:12" s="33" customFormat="1" ht="14.25">
      <c r="A2195" s="24"/>
      <c r="C2195" s="82"/>
      <c r="D2195" s="82"/>
      <c r="G2195" s="75"/>
      <c r="L2195" s="24"/>
    </row>
    <row r="2196" spans="1:12" s="33" customFormat="1" ht="14.25">
      <c r="A2196" s="24"/>
      <c r="C2196" s="82"/>
      <c r="D2196" s="82"/>
      <c r="G2196" s="75"/>
      <c r="L2196" s="24"/>
    </row>
    <row r="2197" spans="1:12" s="33" customFormat="1" ht="14.25">
      <c r="A2197" s="24"/>
      <c r="C2197" s="82"/>
      <c r="D2197" s="82"/>
      <c r="G2197" s="75"/>
      <c r="L2197" s="24"/>
    </row>
    <row r="2198" spans="1:12" s="33" customFormat="1" ht="14.25">
      <c r="A2198" s="24"/>
      <c r="C2198" s="82"/>
      <c r="D2198" s="82"/>
      <c r="G2198" s="75"/>
      <c r="L2198" s="24"/>
    </row>
    <row r="2199" spans="1:12" s="33" customFormat="1" ht="14.25">
      <c r="A2199" s="24"/>
      <c r="C2199" s="82"/>
      <c r="D2199" s="82"/>
      <c r="G2199" s="75"/>
      <c r="L2199" s="24"/>
    </row>
    <row r="2200" spans="1:12" s="33" customFormat="1" ht="14.25">
      <c r="A2200" s="24"/>
      <c r="C2200" s="82"/>
      <c r="D2200" s="82"/>
      <c r="G2200" s="75"/>
      <c r="L2200" s="24"/>
    </row>
    <row r="2201" spans="1:12" s="33" customFormat="1" ht="14.25">
      <c r="A2201" s="24"/>
      <c r="C2201" s="82"/>
      <c r="D2201" s="82"/>
      <c r="G2201" s="75"/>
      <c r="L2201" s="24"/>
    </row>
    <row r="2202" spans="1:12" s="33" customFormat="1" ht="14.25">
      <c r="A2202" s="24"/>
      <c r="C2202" s="82"/>
      <c r="D2202" s="82"/>
      <c r="G2202" s="75"/>
      <c r="L2202" s="24"/>
    </row>
    <row r="2203" spans="1:12" s="33" customFormat="1" ht="14.25">
      <c r="A2203" s="24"/>
      <c r="C2203" s="82"/>
      <c r="D2203" s="82"/>
      <c r="G2203" s="75"/>
      <c r="L2203" s="24"/>
    </row>
    <row r="2204" spans="1:12" s="33" customFormat="1" ht="14.25">
      <c r="A2204" s="24"/>
      <c r="C2204" s="82"/>
      <c r="D2204" s="82"/>
      <c r="G2204" s="75"/>
      <c r="L2204" s="24"/>
    </row>
    <row r="2205" spans="1:12" s="33" customFormat="1" ht="14.25">
      <c r="A2205" s="24"/>
      <c r="C2205" s="82"/>
      <c r="D2205" s="82"/>
      <c r="G2205" s="75"/>
      <c r="L2205" s="24"/>
    </row>
    <row r="2206" spans="1:12" s="33" customFormat="1" ht="14.25">
      <c r="A2206" s="24"/>
      <c r="C2206" s="82"/>
      <c r="D2206" s="82"/>
      <c r="G2206" s="75"/>
      <c r="L2206" s="24"/>
    </row>
    <row r="2207" spans="1:12" s="33" customFormat="1" ht="14.25">
      <c r="A2207" s="24"/>
      <c r="C2207" s="82"/>
      <c r="D2207" s="82"/>
      <c r="G2207" s="75"/>
      <c r="L2207" s="24"/>
    </row>
    <row r="2208" spans="1:12" s="33" customFormat="1" ht="14.25">
      <c r="A2208" s="24"/>
      <c r="C2208" s="82"/>
      <c r="D2208" s="82"/>
      <c r="G2208" s="75"/>
      <c r="L2208" s="24"/>
    </row>
    <row r="2209" spans="1:12" s="33" customFormat="1" ht="14.25">
      <c r="A2209" s="24"/>
      <c r="C2209" s="82"/>
      <c r="D2209" s="82"/>
      <c r="G2209" s="75"/>
      <c r="L2209" s="24"/>
    </row>
    <row r="2210" spans="1:12" s="33" customFormat="1" ht="14.25">
      <c r="A2210" s="24"/>
      <c r="C2210" s="82"/>
      <c r="D2210" s="82"/>
      <c r="G2210" s="75"/>
      <c r="L2210" s="24"/>
    </row>
    <row r="2211" spans="1:12" s="33" customFormat="1" ht="14.25">
      <c r="A2211" s="24"/>
      <c r="C2211" s="82"/>
      <c r="D2211" s="82"/>
      <c r="G2211" s="75"/>
      <c r="L2211" s="24"/>
    </row>
    <row r="2212" spans="1:12" s="33" customFormat="1" ht="14.25">
      <c r="A2212" s="24"/>
      <c r="C2212" s="82"/>
      <c r="D2212" s="82"/>
      <c r="G2212" s="75"/>
      <c r="L2212" s="24"/>
    </row>
    <row r="2213" spans="1:12" s="33" customFormat="1" ht="14.25">
      <c r="A2213" s="24"/>
      <c r="C2213" s="82"/>
      <c r="D2213" s="82"/>
      <c r="G2213" s="75"/>
      <c r="L2213" s="24"/>
    </row>
    <row r="2214" spans="1:12" s="33" customFormat="1" ht="14.25">
      <c r="A2214" s="24"/>
      <c r="C2214" s="82"/>
      <c r="D2214" s="82"/>
      <c r="G2214" s="75"/>
      <c r="L2214" s="24"/>
    </row>
    <row r="2215" spans="1:12" s="33" customFormat="1" ht="14.25">
      <c r="A2215" s="24"/>
      <c r="C2215" s="82"/>
      <c r="D2215" s="82"/>
      <c r="G2215" s="75"/>
      <c r="L2215" s="24"/>
    </row>
    <row r="2216" spans="1:12" s="33" customFormat="1" ht="14.25">
      <c r="A2216" s="24"/>
      <c r="C2216" s="82"/>
      <c r="D2216" s="82"/>
      <c r="G2216" s="75"/>
      <c r="L2216" s="24"/>
    </row>
    <row r="2217" spans="1:12" s="33" customFormat="1" ht="14.25">
      <c r="A2217" s="24"/>
      <c r="C2217" s="82"/>
      <c r="D2217" s="82"/>
      <c r="G2217" s="75"/>
      <c r="L2217" s="24"/>
    </row>
    <row r="2218" spans="1:12" s="33" customFormat="1" ht="14.25">
      <c r="A2218" s="24"/>
      <c r="C2218" s="82"/>
      <c r="D2218" s="82"/>
      <c r="G2218" s="75"/>
      <c r="L2218" s="24"/>
    </row>
    <row r="2219" spans="1:12" s="33" customFormat="1" ht="14.25">
      <c r="A2219" s="24"/>
      <c r="C2219" s="82"/>
      <c r="D2219" s="82"/>
      <c r="G2219" s="75"/>
      <c r="L2219" s="24"/>
    </row>
    <row r="2220" spans="1:12" s="33" customFormat="1" ht="14.25">
      <c r="A2220" s="24"/>
      <c r="C2220" s="82"/>
      <c r="D2220" s="82"/>
      <c r="G2220" s="75"/>
      <c r="L2220" s="24"/>
    </row>
    <row r="2221" spans="1:12" s="33" customFormat="1" ht="14.25">
      <c r="A2221" s="24"/>
      <c r="C2221" s="82"/>
      <c r="D2221" s="82"/>
      <c r="G2221" s="75"/>
      <c r="L2221" s="24"/>
    </row>
    <row r="2222" spans="1:12" s="33" customFormat="1" ht="14.25">
      <c r="A2222" s="24"/>
      <c r="C2222" s="82"/>
      <c r="D2222" s="82"/>
      <c r="G2222" s="75"/>
      <c r="L2222" s="24"/>
    </row>
    <row r="2223" spans="1:12" s="33" customFormat="1" ht="14.25">
      <c r="A2223" s="24"/>
      <c r="C2223" s="82"/>
      <c r="D2223" s="82"/>
      <c r="G2223" s="75"/>
      <c r="L2223" s="24"/>
    </row>
    <row r="2224" spans="1:12" s="33" customFormat="1" ht="14.25">
      <c r="A2224" s="24"/>
      <c r="C2224" s="82"/>
      <c r="D2224" s="82"/>
      <c r="G2224" s="75"/>
      <c r="L2224" s="24"/>
    </row>
    <row r="2225" spans="1:12" s="33" customFormat="1" ht="14.25">
      <c r="A2225" s="24"/>
      <c r="C2225" s="82"/>
      <c r="D2225" s="82"/>
      <c r="G2225" s="75"/>
      <c r="L2225" s="24"/>
    </row>
    <row r="2226" spans="1:12" s="33" customFormat="1" ht="14.25">
      <c r="A2226" s="24"/>
      <c r="C2226" s="82"/>
      <c r="D2226" s="82"/>
      <c r="G2226" s="75"/>
      <c r="L2226" s="24"/>
    </row>
    <row r="2227" spans="1:12" s="33" customFormat="1" ht="14.25">
      <c r="A2227" s="24"/>
      <c r="C2227" s="82"/>
      <c r="D2227" s="82"/>
      <c r="G2227" s="75"/>
      <c r="L2227" s="24"/>
    </row>
    <row r="2228" spans="1:12" s="33" customFormat="1" ht="14.25">
      <c r="A2228" s="24"/>
      <c r="C2228" s="82"/>
      <c r="D2228" s="82"/>
      <c r="G2228" s="75"/>
      <c r="L2228" s="24"/>
    </row>
    <row r="2229" spans="1:12" s="33" customFormat="1" ht="14.25">
      <c r="A2229" s="24"/>
      <c r="C2229" s="82"/>
      <c r="D2229" s="82"/>
      <c r="G2229" s="75"/>
      <c r="L2229" s="24"/>
    </row>
    <row r="2230" spans="1:12" s="33" customFormat="1" ht="14.25">
      <c r="A2230" s="24"/>
      <c r="C2230" s="82"/>
      <c r="D2230" s="82"/>
      <c r="G2230" s="75"/>
      <c r="L2230" s="24"/>
    </row>
    <row r="2231" spans="1:12" s="33" customFormat="1" ht="14.25">
      <c r="A2231" s="24"/>
      <c r="C2231" s="82"/>
      <c r="D2231" s="82"/>
      <c r="G2231" s="75"/>
      <c r="L2231" s="24"/>
    </row>
    <row r="2232" spans="1:12" s="33" customFormat="1" ht="14.25">
      <c r="A2232" s="24"/>
      <c r="C2232" s="82"/>
      <c r="D2232" s="82"/>
      <c r="G2232" s="75"/>
      <c r="L2232" s="24"/>
    </row>
    <row r="2233" spans="1:12" s="33" customFormat="1" ht="14.25">
      <c r="A2233" s="24"/>
      <c r="C2233" s="82"/>
      <c r="D2233" s="82"/>
      <c r="G2233" s="75"/>
      <c r="L2233" s="24"/>
    </row>
    <row r="2234" spans="1:12" s="33" customFormat="1" ht="14.25">
      <c r="A2234" s="24"/>
      <c r="C2234" s="82"/>
      <c r="D2234" s="82"/>
      <c r="G2234" s="75"/>
      <c r="L2234" s="24"/>
    </row>
    <row r="2235" spans="1:12" s="33" customFormat="1" ht="14.25">
      <c r="A2235" s="24"/>
      <c r="C2235" s="82"/>
      <c r="D2235" s="82"/>
      <c r="G2235" s="75"/>
      <c r="L2235" s="24"/>
    </row>
    <row r="2236" spans="1:12" s="33" customFormat="1" ht="14.25">
      <c r="A2236" s="24"/>
      <c r="C2236" s="82"/>
      <c r="D2236" s="82"/>
      <c r="G2236" s="75"/>
      <c r="L2236" s="24"/>
    </row>
    <row r="2237" spans="1:12" s="33" customFormat="1" ht="14.25">
      <c r="A2237" s="24"/>
      <c r="C2237" s="82"/>
      <c r="D2237" s="82"/>
      <c r="G2237" s="75"/>
      <c r="L2237" s="24"/>
    </row>
    <row r="2238" spans="1:12" s="33" customFormat="1" ht="14.25">
      <c r="A2238" s="24"/>
      <c r="C2238" s="82"/>
      <c r="D2238" s="82"/>
      <c r="G2238" s="75"/>
      <c r="L2238" s="24"/>
    </row>
    <row r="2239" spans="1:12" s="33" customFormat="1" ht="14.25">
      <c r="A2239" s="24"/>
      <c r="C2239" s="82"/>
      <c r="D2239" s="82"/>
      <c r="G2239" s="75"/>
      <c r="L2239" s="24"/>
    </row>
    <row r="2240" spans="1:12" s="33" customFormat="1" ht="14.25">
      <c r="A2240" s="24"/>
      <c r="C2240" s="82"/>
      <c r="D2240" s="82"/>
      <c r="G2240" s="75"/>
      <c r="L2240" s="24"/>
    </row>
    <row r="2241" spans="1:12" s="33" customFormat="1" ht="14.25">
      <c r="A2241" s="24"/>
      <c r="C2241" s="82"/>
      <c r="D2241" s="82"/>
      <c r="G2241" s="75"/>
      <c r="L2241" s="24"/>
    </row>
    <row r="2242" spans="1:12" s="33" customFormat="1" ht="14.25">
      <c r="A2242" s="24"/>
      <c r="C2242" s="82"/>
      <c r="D2242" s="82"/>
      <c r="G2242" s="75"/>
      <c r="L2242" s="24"/>
    </row>
    <row r="2243" spans="1:12" s="33" customFormat="1" ht="14.25">
      <c r="A2243" s="24"/>
      <c r="C2243" s="82"/>
      <c r="D2243" s="82"/>
      <c r="G2243" s="75"/>
      <c r="L2243" s="24"/>
    </row>
    <row r="2244" spans="1:12" s="33" customFormat="1" ht="14.25">
      <c r="A2244" s="24"/>
      <c r="C2244" s="82"/>
      <c r="D2244" s="82"/>
      <c r="G2244" s="75"/>
      <c r="L2244" s="24"/>
    </row>
    <row r="2245" spans="1:12" s="33" customFormat="1" ht="14.25">
      <c r="A2245" s="24"/>
      <c r="C2245" s="82"/>
      <c r="D2245" s="82"/>
      <c r="G2245" s="75"/>
      <c r="L2245" s="24"/>
    </row>
    <row r="2246" spans="1:12" s="33" customFormat="1" ht="14.25">
      <c r="A2246" s="24"/>
      <c r="C2246" s="82"/>
      <c r="D2246" s="82"/>
      <c r="G2246" s="75"/>
      <c r="L2246" s="24"/>
    </row>
    <row r="2247" spans="1:12" s="33" customFormat="1" ht="14.25">
      <c r="A2247" s="24"/>
      <c r="C2247" s="82"/>
      <c r="D2247" s="82"/>
      <c r="G2247" s="75"/>
      <c r="L2247" s="24"/>
    </row>
    <row r="2248" spans="1:12" s="33" customFormat="1" ht="14.25">
      <c r="A2248" s="24"/>
      <c r="C2248" s="82"/>
      <c r="D2248" s="82"/>
      <c r="G2248" s="75"/>
      <c r="L2248" s="24"/>
    </row>
    <row r="2249" spans="1:12" s="33" customFormat="1" ht="14.25">
      <c r="A2249" s="24"/>
      <c r="C2249" s="82"/>
      <c r="D2249" s="82"/>
      <c r="G2249" s="75"/>
      <c r="L2249" s="24"/>
    </row>
    <row r="2250" spans="1:12" s="33" customFormat="1" ht="14.25">
      <c r="A2250" s="24"/>
      <c r="C2250" s="82"/>
      <c r="D2250" s="82"/>
      <c r="G2250" s="75"/>
      <c r="L2250" s="24"/>
    </row>
    <row r="2251" spans="1:12" s="33" customFormat="1" ht="14.25">
      <c r="A2251" s="24"/>
      <c r="C2251" s="82"/>
      <c r="D2251" s="82"/>
      <c r="G2251" s="75"/>
      <c r="L2251" s="24"/>
    </row>
    <row r="2252" spans="1:12" s="33" customFormat="1" ht="14.25">
      <c r="A2252" s="24"/>
      <c r="C2252" s="82"/>
      <c r="D2252" s="82"/>
      <c r="G2252" s="75"/>
      <c r="L2252" s="24"/>
    </row>
    <row r="2253" spans="1:12" s="33" customFormat="1" ht="14.25">
      <c r="A2253" s="24"/>
      <c r="C2253" s="82"/>
      <c r="D2253" s="82"/>
      <c r="G2253" s="75"/>
      <c r="L2253" s="24"/>
    </row>
    <row r="2254" spans="1:12" s="33" customFormat="1" ht="14.25">
      <c r="A2254" s="24"/>
      <c r="C2254" s="82"/>
      <c r="D2254" s="82"/>
      <c r="G2254" s="75"/>
      <c r="L2254" s="24"/>
    </row>
    <row r="2255" spans="1:12" s="33" customFormat="1" ht="14.25">
      <c r="A2255" s="24"/>
      <c r="C2255" s="82"/>
      <c r="D2255" s="82"/>
      <c r="G2255" s="75"/>
      <c r="L2255" s="24"/>
    </row>
    <row r="2256" spans="1:12" s="33" customFormat="1" ht="14.25">
      <c r="A2256" s="24"/>
      <c r="C2256" s="82"/>
      <c r="D2256" s="82"/>
      <c r="G2256" s="75"/>
      <c r="L2256" s="24"/>
    </row>
    <row r="2257" spans="1:12" s="33" customFormat="1" ht="14.25">
      <c r="A2257" s="24"/>
      <c r="C2257" s="82"/>
      <c r="D2257" s="82"/>
      <c r="G2257" s="75"/>
      <c r="L2257" s="24"/>
    </row>
    <row r="2258" spans="1:12" s="33" customFormat="1" ht="14.25">
      <c r="A2258" s="24"/>
      <c r="C2258" s="82"/>
      <c r="D2258" s="82"/>
      <c r="G2258" s="75"/>
      <c r="L2258" s="24"/>
    </row>
    <row r="2259" spans="1:12" s="33" customFormat="1" ht="14.25">
      <c r="A2259" s="24"/>
      <c r="C2259" s="82"/>
      <c r="D2259" s="82"/>
      <c r="G2259" s="75"/>
      <c r="L2259" s="24"/>
    </row>
    <row r="2260" spans="1:12" s="33" customFormat="1" ht="14.25">
      <c r="A2260" s="24"/>
      <c r="C2260" s="82"/>
      <c r="D2260" s="82"/>
      <c r="G2260" s="75"/>
      <c r="L2260" s="24"/>
    </row>
    <row r="2261" spans="1:12" s="33" customFormat="1" ht="14.25">
      <c r="A2261" s="24"/>
      <c r="C2261" s="82"/>
      <c r="D2261" s="82"/>
      <c r="G2261" s="75"/>
      <c r="L2261" s="24"/>
    </row>
    <row r="2262" spans="1:12" s="33" customFormat="1" ht="14.25">
      <c r="A2262" s="24"/>
      <c r="C2262" s="82"/>
      <c r="D2262" s="82"/>
      <c r="G2262" s="75"/>
      <c r="L2262" s="24"/>
    </row>
    <row r="2263" spans="1:12" s="33" customFormat="1" ht="14.25">
      <c r="A2263" s="24"/>
      <c r="C2263" s="82"/>
      <c r="D2263" s="82"/>
      <c r="G2263" s="75"/>
      <c r="L2263" s="24"/>
    </row>
    <row r="2264" spans="1:12" s="33" customFormat="1" ht="14.25">
      <c r="A2264" s="24"/>
      <c r="C2264" s="82"/>
      <c r="D2264" s="82"/>
      <c r="G2264" s="75"/>
      <c r="L2264" s="24"/>
    </row>
    <row r="2265" spans="1:12" s="33" customFormat="1" ht="14.25">
      <c r="A2265" s="24"/>
      <c r="C2265" s="82"/>
      <c r="D2265" s="82"/>
      <c r="G2265" s="75"/>
      <c r="L2265" s="24"/>
    </row>
    <row r="2266" spans="1:12" s="33" customFormat="1" ht="14.25">
      <c r="A2266" s="24"/>
      <c r="C2266" s="82"/>
      <c r="D2266" s="82"/>
      <c r="G2266" s="75"/>
      <c r="L2266" s="24"/>
    </row>
    <row r="2267" spans="1:12" s="33" customFormat="1" ht="14.25">
      <c r="A2267" s="24"/>
      <c r="C2267" s="82"/>
      <c r="D2267" s="82"/>
      <c r="G2267" s="75"/>
      <c r="L2267" s="24"/>
    </row>
    <row r="2268" spans="1:12" s="33" customFormat="1" ht="14.25">
      <c r="A2268" s="24"/>
      <c r="C2268" s="82"/>
      <c r="D2268" s="82"/>
      <c r="G2268" s="75"/>
      <c r="L2268" s="24"/>
    </row>
    <row r="2269" spans="1:12" s="33" customFormat="1" ht="14.25">
      <c r="A2269" s="24"/>
      <c r="C2269" s="82"/>
      <c r="D2269" s="82"/>
      <c r="G2269" s="75"/>
      <c r="L2269" s="24"/>
    </row>
    <row r="2270" spans="1:12" s="33" customFormat="1" ht="14.25">
      <c r="A2270" s="24"/>
      <c r="C2270" s="82"/>
      <c r="D2270" s="82"/>
      <c r="G2270" s="75"/>
      <c r="L2270" s="24"/>
    </row>
    <row r="2271" spans="1:12" s="33" customFormat="1" ht="14.25">
      <c r="A2271" s="24"/>
      <c r="C2271" s="82"/>
      <c r="D2271" s="82"/>
      <c r="G2271" s="75"/>
      <c r="L2271" s="24"/>
    </row>
    <row r="2272" spans="1:12" s="33" customFormat="1" ht="14.25">
      <c r="A2272" s="24"/>
      <c r="C2272" s="82"/>
      <c r="D2272" s="82"/>
      <c r="G2272" s="75"/>
      <c r="L2272" s="24"/>
    </row>
    <row r="2273" spans="1:12" s="33" customFormat="1" ht="14.25">
      <c r="A2273" s="24"/>
      <c r="C2273" s="82"/>
      <c r="D2273" s="82"/>
      <c r="G2273" s="75"/>
      <c r="L2273" s="24"/>
    </row>
    <row r="2274" spans="1:12" s="33" customFormat="1" ht="14.25">
      <c r="A2274" s="24"/>
      <c r="C2274" s="82"/>
      <c r="D2274" s="82"/>
      <c r="G2274" s="75"/>
      <c r="L2274" s="24"/>
    </row>
    <row r="2275" spans="1:12" s="33" customFormat="1" ht="14.25">
      <c r="A2275" s="24"/>
      <c r="C2275" s="82"/>
      <c r="D2275" s="82"/>
      <c r="G2275" s="75"/>
      <c r="L2275" s="24"/>
    </row>
    <row r="2276" spans="1:12" s="33" customFormat="1" ht="14.25">
      <c r="A2276" s="24"/>
      <c r="C2276" s="82"/>
      <c r="D2276" s="82"/>
      <c r="G2276" s="75"/>
      <c r="L2276" s="24"/>
    </row>
    <row r="2277" spans="1:12" s="33" customFormat="1" ht="14.25">
      <c r="A2277" s="24"/>
      <c r="C2277" s="82"/>
      <c r="D2277" s="82"/>
      <c r="G2277" s="75"/>
      <c r="L2277" s="24"/>
    </row>
    <row r="2278" spans="1:12" s="33" customFormat="1" ht="14.25">
      <c r="A2278" s="24"/>
      <c r="C2278" s="82"/>
      <c r="D2278" s="82"/>
      <c r="G2278" s="75"/>
      <c r="L2278" s="24"/>
    </row>
    <row r="2279" spans="1:12" s="33" customFormat="1" ht="14.25">
      <c r="A2279" s="24"/>
      <c r="C2279" s="82"/>
      <c r="D2279" s="82"/>
      <c r="G2279" s="75"/>
      <c r="L2279" s="24"/>
    </row>
    <row r="2280" spans="1:12" s="33" customFormat="1" ht="14.25">
      <c r="A2280" s="24"/>
      <c r="C2280" s="82"/>
      <c r="D2280" s="82"/>
      <c r="G2280" s="75"/>
      <c r="L2280" s="24"/>
    </row>
    <row r="2281" spans="1:12" s="33" customFormat="1" ht="14.25">
      <c r="A2281" s="24"/>
      <c r="C2281" s="82"/>
      <c r="D2281" s="82"/>
      <c r="G2281" s="75"/>
      <c r="L2281" s="24"/>
    </row>
    <row r="2282" spans="1:12" s="33" customFormat="1" ht="14.25">
      <c r="A2282" s="24"/>
      <c r="C2282" s="82"/>
      <c r="D2282" s="82"/>
      <c r="G2282" s="75"/>
      <c r="L2282" s="24"/>
    </row>
    <row r="2283" spans="1:12" s="33" customFormat="1" ht="14.25">
      <c r="A2283" s="24"/>
      <c r="C2283" s="82"/>
      <c r="D2283" s="82"/>
      <c r="G2283" s="75"/>
      <c r="L2283" s="24"/>
    </row>
    <row r="2284" spans="1:12" s="33" customFormat="1" ht="14.25">
      <c r="A2284" s="24"/>
      <c r="C2284" s="82"/>
      <c r="D2284" s="82"/>
      <c r="G2284" s="75"/>
      <c r="L2284" s="24"/>
    </row>
    <row r="2285" spans="1:12" s="33" customFormat="1" ht="14.25">
      <c r="A2285" s="24"/>
      <c r="C2285" s="82"/>
      <c r="D2285" s="82"/>
      <c r="G2285" s="75"/>
      <c r="L2285" s="24"/>
    </row>
    <row r="2286" spans="1:12" s="33" customFormat="1" ht="14.25">
      <c r="A2286" s="24"/>
      <c r="C2286" s="82"/>
      <c r="D2286" s="82"/>
      <c r="G2286" s="75"/>
      <c r="L2286" s="24"/>
    </row>
    <row r="2287" spans="1:12" s="33" customFormat="1" ht="14.25">
      <c r="A2287" s="24"/>
      <c r="C2287" s="82"/>
      <c r="D2287" s="82"/>
      <c r="G2287" s="75"/>
      <c r="L2287" s="24"/>
    </row>
    <row r="2288" spans="1:12" s="33" customFormat="1" ht="14.25">
      <c r="A2288" s="24"/>
      <c r="C2288" s="82"/>
      <c r="D2288" s="82"/>
      <c r="G2288" s="75"/>
      <c r="L2288" s="24"/>
    </row>
    <row r="2289" spans="1:12" s="33" customFormat="1" ht="14.25">
      <c r="A2289" s="24"/>
      <c r="C2289" s="82"/>
      <c r="D2289" s="82"/>
      <c r="G2289" s="75"/>
      <c r="L2289" s="24"/>
    </row>
    <row r="2290" spans="1:12" s="33" customFormat="1" ht="14.25">
      <c r="A2290" s="24"/>
      <c r="C2290" s="82"/>
      <c r="D2290" s="82"/>
      <c r="G2290" s="75"/>
      <c r="L2290" s="24"/>
    </row>
    <row r="2291" spans="1:12" s="33" customFormat="1" ht="14.25">
      <c r="A2291" s="24"/>
      <c r="C2291" s="82"/>
      <c r="D2291" s="82"/>
      <c r="G2291" s="75"/>
      <c r="L2291" s="24"/>
    </row>
    <row r="2292" spans="1:12" s="33" customFormat="1" ht="14.25">
      <c r="A2292" s="24"/>
      <c r="C2292" s="82"/>
      <c r="D2292" s="82"/>
      <c r="G2292" s="75"/>
      <c r="L2292" s="24"/>
    </row>
    <row r="2293" spans="1:12" s="33" customFormat="1" ht="14.25">
      <c r="A2293" s="24"/>
      <c r="C2293" s="82"/>
      <c r="D2293" s="82"/>
      <c r="G2293" s="75"/>
      <c r="L2293" s="24"/>
    </row>
    <row r="2294" spans="1:12" s="33" customFormat="1" ht="14.25">
      <c r="A2294" s="24"/>
      <c r="C2294" s="82"/>
      <c r="D2294" s="82"/>
      <c r="G2294" s="75"/>
      <c r="L2294" s="24"/>
    </row>
    <row r="2295" spans="1:12" s="33" customFormat="1" ht="14.25">
      <c r="A2295" s="24"/>
      <c r="C2295" s="82"/>
      <c r="D2295" s="82"/>
      <c r="G2295" s="75"/>
      <c r="L2295" s="24"/>
    </row>
    <row r="2296" spans="1:12" s="33" customFormat="1" ht="14.25">
      <c r="A2296" s="24"/>
      <c r="C2296" s="82"/>
      <c r="D2296" s="82"/>
      <c r="G2296" s="75"/>
      <c r="L2296" s="24"/>
    </row>
    <row r="2297" spans="1:12" s="33" customFormat="1" ht="14.25">
      <c r="A2297" s="24"/>
      <c r="C2297" s="82"/>
      <c r="D2297" s="82"/>
      <c r="G2297" s="75"/>
      <c r="L2297" s="24"/>
    </row>
    <row r="2298" spans="1:12" s="33" customFormat="1" ht="14.25">
      <c r="A2298" s="24"/>
      <c r="C2298" s="82"/>
      <c r="D2298" s="82"/>
      <c r="G2298" s="75"/>
      <c r="L2298" s="24"/>
    </row>
    <row r="2299" spans="1:12" s="33" customFormat="1" ht="14.25">
      <c r="A2299" s="24"/>
      <c r="C2299" s="82"/>
      <c r="D2299" s="82"/>
      <c r="G2299" s="75"/>
      <c r="L2299" s="24"/>
    </row>
    <row r="2300" spans="1:12" s="33" customFormat="1" ht="14.25">
      <c r="A2300" s="24"/>
      <c r="C2300" s="82"/>
      <c r="D2300" s="82"/>
      <c r="G2300" s="75"/>
      <c r="L2300" s="24"/>
    </row>
    <row r="2301" spans="1:12" s="33" customFormat="1" ht="14.25">
      <c r="A2301" s="24"/>
      <c r="C2301" s="82"/>
      <c r="D2301" s="82"/>
      <c r="G2301" s="75"/>
      <c r="L2301" s="24"/>
    </row>
    <row r="2302" spans="1:12" s="33" customFormat="1" ht="14.25">
      <c r="A2302" s="24"/>
      <c r="C2302" s="82"/>
      <c r="D2302" s="82"/>
      <c r="G2302" s="75"/>
      <c r="L2302" s="24"/>
    </row>
    <row r="2303" spans="1:12" s="33" customFormat="1" ht="14.25">
      <c r="A2303" s="24"/>
      <c r="C2303" s="82"/>
      <c r="D2303" s="82"/>
      <c r="G2303" s="75"/>
      <c r="L2303" s="24"/>
    </row>
    <row r="2304" spans="1:12" s="33" customFormat="1" ht="14.25">
      <c r="A2304" s="24"/>
      <c r="C2304" s="82"/>
      <c r="D2304" s="82"/>
      <c r="G2304" s="75"/>
      <c r="L2304" s="24"/>
    </row>
    <row r="2305" spans="1:12" s="33" customFormat="1" ht="14.25">
      <c r="A2305" s="24"/>
      <c r="C2305" s="82"/>
      <c r="D2305" s="82"/>
      <c r="G2305" s="75"/>
      <c r="L2305" s="24"/>
    </row>
    <row r="2306" spans="1:12" s="33" customFormat="1" ht="14.25">
      <c r="A2306" s="24"/>
      <c r="C2306" s="82"/>
      <c r="D2306" s="82"/>
      <c r="G2306" s="75"/>
      <c r="L2306" s="24"/>
    </row>
    <row r="2307" spans="1:12" s="33" customFormat="1" ht="14.25">
      <c r="A2307" s="24"/>
      <c r="C2307" s="82"/>
      <c r="D2307" s="82"/>
      <c r="G2307" s="75"/>
      <c r="L2307" s="24"/>
    </row>
    <row r="2308" spans="1:12" s="33" customFormat="1" ht="14.25">
      <c r="A2308" s="24"/>
      <c r="C2308" s="82"/>
      <c r="D2308" s="82"/>
      <c r="G2308" s="75"/>
      <c r="L2308" s="24"/>
    </row>
    <row r="2309" spans="1:12" s="33" customFormat="1" ht="14.25">
      <c r="A2309" s="24"/>
      <c r="C2309" s="82"/>
      <c r="D2309" s="82"/>
      <c r="G2309" s="75"/>
      <c r="L2309" s="24"/>
    </row>
    <row r="2310" spans="1:12" s="33" customFormat="1" ht="14.25">
      <c r="A2310" s="24"/>
      <c r="C2310" s="82"/>
      <c r="D2310" s="82"/>
      <c r="G2310" s="75"/>
      <c r="L2310" s="24"/>
    </row>
    <row r="2311" spans="1:12" s="33" customFormat="1" ht="14.25">
      <c r="A2311" s="24"/>
      <c r="C2311" s="82"/>
      <c r="D2311" s="82"/>
      <c r="G2311" s="75"/>
      <c r="L2311" s="24"/>
    </row>
    <row r="2312" spans="1:12" s="33" customFormat="1" ht="14.25">
      <c r="A2312" s="24"/>
      <c r="C2312" s="82"/>
      <c r="D2312" s="82"/>
      <c r="G2312" s="75"/>
      <c r="L2312" s="24"/>
    </row>
    <row r="2313" spans="1:12" s="33" customFormat="1" ht="14.25">
      <c r="A2313" s="24"/>
      <c r="C2313" s="82"/>
      <c r="D2313" s="82"/>
      <c r="G2313" s="75"/>
      <c r="L2313" s="24"/>
    </row>
    <row r="2314" spans="1:12" s="33" customFormat="1" ht="14.25">
      <c r="A2314" s="24"/>
      <c r="C2314" s="82"/>
      <c r="D2314" s="82"/>
      <c r="G2314" s="75"/>
      <c r="L2314" s="24"/>
    </row>
    <row r="2315" spans="1:12" s="33" customFormat="1" ht="14.25">
      <c r="A2315" s="24"/>
      <c r="C2315" s="82"/>
      <c r="D2315" s="82"/>
      <c r="G2315" s="75"/>
      <c r="L2315" s="24"/>
    </row>
    <row r="2316" spans="1:12" s="33" customFormat="1" ht="14.25">
      <c r="A2316" s="24"/>
      <c r="C2316" s="82"/>
      <c r="D2316" s="82"/>
      <c r="G2316" s="75"/>
      <c r="L2316" s="24"/>
    </row>
    <row r="2317" spans="1:12" s="33" customFormat="1" ht="14.25">
      <c r="A2317" s="24"/>
      <c r="C2317" s="82"/>
      <c r="D2317" s="82"/>
      <c r="G2317" s="75"/>
      <c r="L2317" s="24"/>
    </row>
    <row r="2318" spans="1:12" s="33" customFormat="1" ht="14.25">
      <c r="A2318" s="24"/>
      <c r="C2318" s="82"/>
      <c r="D2318" s="82"/>
      <c r="G2318" s="75"/>
      <c r="L2318" s="24"/>
    </row>
    <row r="2319" spans="1:12" s="33" customFormat="1" ht="14.25">
      <c r="A2319" s="24"/>
      <c r="C2319" s="82"/>
      <c r="D2319" s="82"/>
      <c r="G2319" s="75"/>
      <c r="L2319" s="24"/>
    </row>
    <row r="2320" spans="1:12" s="33" customFormat="1" ht="14.25">
      <c r="A2320" s="24"/>
      <c r="C2320" s="82"/>
      <c r="D2320" s="82"/>
      <c r="G2320" s="75"/>
      <c r="L2320" s="24"/>
    </row>
    <row r="2321" spans="1:12" s="33" customFormat="1" ht="14.25">
      <c r="A2321" s="24"/>
      <c r="C2321" s="82"/>
      <c r="D2321" s="82"/>
      <c r="G2321" s="75"/>
      <c r="L2321" s="24"/>
    </row>
    <row r="2322" spans="1:12" s="33" customFormat="1" ht="14.25">
      <c r="A2322" s="24"/>
      <c r="C2322" s="82"/>
      <c r="D2322" s="82"/>
      <c r="G2322" s="75"/>
      <c r="L2322" s="24"/>
    </row>
    <row r="2323" spans="1:12" s="33" customFormat="1" ht="14.25">
      <c r="A2323" s="24"/>
      <c r="C2323" s="82"/>
      <c r="D2323" s="82"/>
      <c r="G2323" s="75"/>
      <c r="L2323" s="24"/>
    </row>
    <row r="2324" spans="1:12" s="33" customFormat="1" ht="14.25">
      <c r="A2324" s="24"/>
      <c r="C2324" s="82"/>
      <c r="D2324" s="82"/>
      <c r="G2324" s="75"/>
      <c r="L2324" s="24"/>
    </row>
    <row r="2325" spans="1:12" s="33" customFormat="1" ht="14.25">
      <c r="A2325" s="24"/>
      <c r="C2325" s="82"/>
      <c r="D2325" s="82"/>
      <c r="G2325" s="75"/>
      <c r="L2325" s="24"/>
    </row>
    <row r="2326" spans="1:12" s="33" customFormat="1" ht="14.25">
      <c r="A2326" s="24"/>
      <c r="C2326" s="82"/>
      <c r="D2326" s="82"/>
      <c r="G2326" s="75"/>
      <c r="L2326" s="24"/>
    </row>
    <row r="2327" spans="1:12" s="33" customFormat="1" ht="14.25">
      <c r="A2327" s="24"/>
      <c r="C2327" s="82"/>
      <c r="D2327" s="82"/>
      <c r="G2327" s="75"/>
      <c r="L2327" s="24"/>
    </row>
    <row r="2328" spans="1:12" s="33" customFormat="1" ht="14.25">
      <c r="A2328" s="24"/>
      <c r="C2328" s="82"/>
      <c r="D2328" s="82"/>
      <c r="G2328" s="75"/>
      <c r="L2328" s="24"/>
    </row>
    <row r="2329" spans="1:12" s="33" customFormat="1" ht="14.25">
      <c r="A2329" s="24"/>
      <c r="C2329" s="82"/>
      <c r="D2329" s="82"/>
      <c r="G2329" s="75"/>
      <c r="L2329" s="24"/>
    </row>
    <row r="2330" spans="1:12" s="33" customFormat="1" ht="14.25">
      <c r="A2330" s="24"/>
      <c r="C2330" s="82"/>
      <c r="D2330" s="82"/>
      <c r="G2330" s="75"/>
      <c r="L2330" s="24"/>
    </row>
    <row r="2331" spans="1:12" s="33" customFormat="1" ht="14.25">
      <c r="A2331" s="24"/>
      <c r="C2331" s="82"/>
      <c r="D2331" s="82"/>
      <c r="G2331" s="75"/>
      <c r="L2331" s="24"/>
    </row>
    <row r="2332" spans="1:12" s="33" customFormat="1" ht="14.25">
      <c r="A2332" s="24"/>
      <c r="C2332" s="82"/>
      <c r="D2332" s="82"/>
      <c r="G2332" s="75"/>
      <c r="L2332" s="24"/>
    </row>
    <row r="2333" spans="1:12" s="33" customFormat="1" ht="14.25">
      <c r="A2333" s="24"/>
      <c r="C2333" s="82"/>
      <c r="D2333" s="82"/>
      <c r="G2333" s="75"/>
      <c r="L2333" s="24"/>
    </row>
    <row r="2334" spans="1:12" s="33" customFormat="1" ht="14.25">
      <c r="A2334" s="24"/>
      <c r="C2334" s="82"/>
      <c r="D2334" s="82"/>
      <c r="G2334" s="75"/>
      <c r="L2334" s="24"/>
    </row>
    <row r="2335" spans="1:12" s="33" customFormat="1" ht="14.25">
      <c r="A2335" s="24"/>
      <c r="C2335" s="82"/>
      <c r="D2335" s="82"/>
      <c r="G2335" s="75"/>
      <c r="L2335" s="24"/>
    </row>
    <row r="2336" spans="1:12" s="33" customFormat="1" ht="14.25">
      <c r="A2336" s="24"/>
      <c r="C2336" s="82"/>
      <c r="D2336" s="82"/>
      <c r="G2336" s="75"/>
      <c r="L2336" s="24"/>
    </row>
    <row r="2337" spans="1:12" s="33" customFormat="1" ht="14.25">
      <c r="A2337" s="24"/>
      <c r="C2337" s="82"/>
      <c r="D2337" s="82"/>
      <c r="G2337" s="75"/>
      <c r="L2337" s="24"/>
    </row>
    <row r="2338" spans="1:12" s="33" customFormat="1" ht="14.25">
      <c r="A2338" s="24"/>
      <c r="C2338" s="82"/>
      <c r="D2338" s="82"/>
      <c r="G2338" s="75"/>
      <c r="L2338" s="24"/>
    </row>
    <row r="2339" spans="1:12" s="33" customFormat="1" ht="14.25">
      <c r="A2339" s="24"/>
      <c r="C2339" s="82"/>
      <c r="D2339" s="82"/>
      <c r="G2339" s="75"/>
      <c r="L2339" s="24"/>
    </row>
    <row r="2340" spans="1:12" s="33" customFormat="1" ht="14.25">
      <c r="A2340" s="24"/>
      <c r="C2340" s="82"/>
      <c r="D2340" s="82"/>
      <c r="G2340" s="75"/>
      <c r="L2340" s="24"/>
    </row>
    <row r="2341" spans="1:12" s="33" customFormat="1" ht="14.25">
      <c r="A2341" s="24"/>
      <c r="C2341" s="82"/>
      <c r="D2341" s="82"/>
      <c r="G2341" s="75"/>
      <c r="L2341" s="24"/>
    </row>
    <row r="2342" spans="1:12" s="33" customFormat="1" ht="14.25">
      <c r="A2342" s="24"/>
      <c r="C2342" s="82"/>
      <c r="D2342" s="82"/>
      <c r="G2342" s="75"/>
      <c r="L2342" s="24"/>
    </row>
    <row r="2343" spans="1:12" s="33" customFormat="1" ht="14.25">
      <c r="A2343" s="24"/>
      <c r="C2343" s="82"/>
      <c r="D2343" s="82"/>
      <c r="G2343" s="75"/>
      <c r="L2343" s="24"/>
    </row>
    <row r="2344" spans="1:12" s="33" customFormat="1" ht="14.25">
      <c r="A2344" s="24"/>
      <c r="C2344" s="82"/>
      <c r="D2344" s="82"/>
      <c r="G2344" s="75"/>
      <c r="L2344" s="24"/>
    </row>
    <row r="2345" spans="1:12" s="33" customFormat="1" ht="14.25">
      <c r="A2345" s="24"/>
      <c r="C2345" s="82"/>
      <c r="D2345" s="82"/>
      <c r="G2345" s="75"/>
      <c r="L2345" s="24"/>
    </row>
    <row r="2346" spans="1:12" s="33" customFormat="1" ht="14.25">
      <c r="A2346" s="24"/>
      <c r="C2346" s="82"/>
      <c r="D2346" s="82"/>
      <c r="G2346" s="75"/>
      <c r="L2346" s="24"/>
    </row>
    <row r="2347" spans="1:12" s="33" customFormat="1" ht="14.25">
      <c r="A2347" s="24"/>
      <c r="C2347" s="82"/>
      <c r="D2347" s="82"/>
      <c r="G2347" s="75"/>
      <c r="L2347" s="24"/>
    </row>
    <row r="2348" spans="1:12" s="33" customFormat="1" ht="14.25">
      <c r="A2348" s="24"/>
      <c r="C2348" s="82"/>
      <c r="D2348" s="82"/>
      <c r="G2348" s="75"/>
      <c r="L2348" s="24"/>
    </row>
    <row r="2349" spans="1:12" s="33" customFormat="1" ht="14.25">
      <c r="A2349" s="24"/>
      <c r="C2349" s="82"/>
      <c r="D2349" s="82"/>
      <c r="G2349" s="75"/>
      <c r="L2349" s="24"/>
    </row>
    <row r="2350" spans="1:12" s="33" customFormat="1" ht="14.25">
      <c r="A2350" s="24"/>
      <c r="C2350" s="82"/>
      <c r="D2350" s="82"/>
      <c r="G2350" s="75"/>
      <c r="L2350" s="24"/>
    </row>
    <row r="2351" spans="1:12" s="33" customFormat="1" ht="14.25">
      <c r="A2351" s="24"/>
      <c r="C2351" s="82"/>
      <c r="D2351" s="82"/>
      <c r="G2351" s="75"/>
      <c r="L2351" s="24"/>
    </row>
    <row r="2352" spans="1:12" s="33" customFormat="1" ht="14.25">
      <c r="A2352" s="24"/>
      <c r="C2352" s="82"/>
      <c r="D2352" s="82"/>
      <c r="G2352" s="75"/>
      <c r="L2352" s="24"/>
    </row>
    <row r="2353" spans="1:12" s="33" customFormat="1" ht="14.25">
      <c r="A2353" s="24"/>
      <c r="C2353" s="82"/>
      <c r="D2353" s="82"/>
      <c r="G2353" s="75"/>
      <c r="L2353" s="24"/>
    </row>
    <row r="2354" spans="1:12" s="33" customFormat="1" ht="14.25">
      <c r="A2354" s="24"/>
      <c r="C2354" s="82"/>
      <c r="D2354" s="82"/>
      <c r="G2354" s="75"/>
      <c r="L2354" s="24"/>
    </row>
    <row r="2355" spans="1:12" s="33" customFormat="1" ht="14.25">
      <c r="A2355" s="24"/>
      <c r="C2355" s="82"/>
      <c r="D2355" s="82"/>
      <c r="G2355" s="75"/>
      <c r="L2355" s="24"/>
    </row>
    <row r="2356" spans="1:12" s="33" customFormat="1" ht="14.25">
      <c r="A2356" s="24"/>
      <c r="C2356" s="82"/>
      <c r="D2356" s="82"/>
      <c r="G2356" s="75"/>
      <c r="L2356" s="24"/>
    </row>
    <row r="2357" spans="1:12" s="33" customFormat="1" ht="14.25">
      <c r="A2357" s="24"/>
      <c r="C2357" s="82"/>
      <c r="D2357" s="82"/>
      <c r="G2357" s="75"/>
      <c r="L2357" s="24"/>
    </row>
    <row r="2358" spans="1:12" s="33" customFormat="1" ht="14.25">
      <c r="A2358" s="24"/>
      <c r="C2358" s="82"/>
      <c r="D2358" s="82"/>
      <c r="G2358" s="75"/>
      <c r="L2358" s="24"/>
    </row>
    <row r="2359" spans="1:12" s="33" customFormat="1" ht="14.25">
      <c r="A2359" s="24"/>
      <c r="C2359" s="82"/>
      <c r="D2359" s="82"/>
      <c r="G2359" s="75"/>
      <c r="L2359" s="24"/>
    </row>
    <row r="2360" spans="1:12" s="33" customFormat="1" ht="14.25">
      <c r="A2360" s="24"/>
      <c r="C2360" s="82"/>
      <c r="D2360" s="82"/>
      <c r="G2360" s="75"/>
      <c r="L2360" s="24"/>
    </row>
    <row r="2361" spans="1:12" s="33" customFormat="1" ht="14.25">
      <c r="A2361" s="24"/>
      <c r="C2361" s="82"/>
      <c r="D2361" s="82"/>
      <c r="G2361" s="75"/>
      <c r="L2361" s="24"/>
    </row>
    <row r="2362" spans="1:12" s="33" customFormat="1" ht="14.25">
      <c r="A2362" s="24"/>
      <c r="C2362" s="82"/>
      <c r="D2362" s="82"/>
      <c r="G2362" s="75"/>
      <c r="L2362" s="24"/>
    </row>
    <row r="2363" spans="1:12" s="33" customFormat="1" ht="14.25">
      <c r="A2363" s="24"/>
      <c r="C2363" s="82"/>
      <c r="D2363" s="82"/>
      <c r="G2363" s="75"/>
      <c r="L2363" s="24"/>
    </row>
    <row r="2364" spans="1:12" s="33" customFormat="1" ht="14.25">
      <c r="A2364" s="24"/>
      <c r="C2364" s="82"/>
      <c r="D2364" s="82"/>
      <c r="G2364" s="75"/>
      <c r="L2364" s="24"/>
    </row>
    <row r="2365" spans="1:12" s="33" customFormat="1" ht="14.25">
      <c r="A2365" s="24"/>
      <c r="C2365" s="82"/>
      <c r="D2365" s="82"/>
      <c r="G2365" s="75"/>
      <c r="L2365" s="24"/>
    </row>
    <row r="2366" spans="1:12" s="33" customFormat="1" ht="14.25">
      <c r="A2366" s="24"/>
      <c r="C2366" s="82"/>
      <c r="D2366" s="82"/>
      <c r="G2366" s="75"/>
      <c r="L2366" s="24"/>
    </row>
    <row r="2367" spans="1:12" s="33" customFormat="1" ht="14.25">
      <c r="A2367" s="24"/>
      <c r="C2367" s="82"/>
      <c r="D2367" s="82"/>
      <c r="G2367" s="75"/>
      <c r="L2367" s="24"/>
    </row>
    <row r="2368" spans="1:12" s="33" customFormat="1" ht="14.25">
      <c r="A2368" s="24"/>
      <c r="C2368" s="82"/>
      <c r="D2368" s="82"/>
      <c r="G2368" s="75"/>
      <c r="L2368" s="24"/>
    </row>
    <row r="2369" spans="1:12" s="33" customFormat="1" ht="14.25">
      <c r="A2369" s="24"/>
      <c r="C2369" s="82"/>
      <c r="D2369" s="82"/>
      <c r="G2369" s="75"/>
      <c r="L2369" s="24"/>
    </row>
    <row r="2370" spans="1:12" s="33" customFormat="1" ht="14.25">
      <c r="A2370" s="24"/>
      <c r="C2370" s="82"/>
      <c r="D2370" s="82"/>
      <c r="G2370" s="75"/>
      <c r="L2370" s="24"/>
    </row>
    <row r="2371" spans="1:12" s="33" customFormat="1" ht="14.25">
      <c r="A2371" s="24"/>
      <c r="C2371" s="82"/>
      <c r="D2371" s="82"/>
      <c r="G2371" s="75"/>
      <c r="L2371" s="24"/>
    </row>
    <row r="2372" spans="1:12" s="33" customFormat="1" ht="14.25">
      <c r="A2372" s="24"/>
      <c r="C2372" s="82"/>
      <c r="D2372" s="82"/>
      <c r="G2372" s="75"/>
      <c r="L2372" s="24"/>
    </row>
    <row r="2373" spans="1:12" s="33" customFormat="1" ht="14.25">
      <c r="A2373" s="24"/>
      <c r="C2373" s="82"/>
      <c r="D2373" s="82"/>
      <c r="G2373" s="75"/>
      <c r="L2373" s="24"/>
    </row>
    <row r="2374" spans="1:12" s="33" customFormat="1" ht="14.25">
      <c r="A2374" s="24"/>
      <c r="C2374" s="82"/>
      <c r="D2374" s="82"/>
      <c r="G2374" s="75"/>
      <c r="L2374" s="24"/>
    </row>
    <row r="2375" spans="1:12" s="33" customFormat="1" ht="14.25">
      <c r="A2375" s="24"/>
      <c r="C2375" s="82"/>
      <c r="D2375" s="82"/>
      <c r="G2375" s="75"/>
      <c r="L2375" s="24"/>
    </row>
    <row r="2376" spans="1:12" s="33" customFormat="1" ht="14.25">
      <c r="A2376" s="24"/>
      <c r="C2376" s="82"/>
      <c r="D2376" s="82"/>
      <c r="G2376" s="75"/>
      <c r="L2376" s="24"/>
    </row>
    <row r="2377" spans="1:12" s="33" customFormat="1" ht="14.25">
      <c r="A2377" s="24"/>
      <c r="C2377" s="82"/>
      <c r="D2377" s="82"/>
      <c r="G2377" s="75"/>
      <c r="L2377" s="24"/>
    </row>
    <row r="2378" spans="1:12" s="33" customFormat="1" ht="14.25">
      <c r="A2378" s="24"/>
      <c r="C2378" s="82"/>
      <c r="D2378" s="82"/>
      <c r="G2378" s="75"/>
      <c r="L2378" s="24"/>
    </row>
    <row r="2379" spans="1:12" s="33" customFormat="1" ht="14.25">
      <c r="A2379" s="24"/>
      <c r="C2379" s="82"/>
      <c r="D2379" s="82"/>
      <c r="G2379" s="75"/>
      <c r="L2379" s="24"/>
    </row>
    <row r="2380" spans="1:12" s="33" customFormat="1" ht="14.25">
      <c r="A2380" s="24"/>
      <c r="C2380" s="82"/>
      <c r="D2380" s="82"/>
      <c r="G2380" s="75"/>
      <c r="L2380" s="24"/>
    </row>
    <row r="2381" spans="1:12" s="33" customFormat="1" ht="14.25">
      <c r="A2381" s="24"/>
      <c r="C2381" s="82"/>
      <c r="D2381" s="82"/>
      <c r="G2381" s="75"/>
      <c r="L2381" s="24"/>
    </row>
    <row r="2382" spans="1:12" s="33" customFormat="1" ht="14.25">
      <c r="A2382" s="24"/>
      <c r="C2382" s="82"/>
      <c r="D2382" s="82"/>
      <c r="G2382" s="75"/>
      <c r="L2382" s="24"/>
    </row>
    <row r="2383" spans="1:12" s="33" customFormat="1" ht="14.25">
      <c r="A2383" s="24"/>
      <c r="C2383" s="82"/>
      <c r="D2383" s="82"/>
      <c r="G2383" s="75"/>
      <c r="L2383" s="24"/>
    </row>
    <row r="2384" spans="1:12" s="33" customFormat="1" ht="14.25">
      <c r="A2384" s="24"/>
      <c r="C2384" s="82"/>
      <c r="D2384" s="82"/>
      <c r="G2384" s="75"/>
      <c r="L2384" s="24"/>
    </row>
    <row r="2385" spans="1:12" s="33" customFormat="1" ht="14.25">
      <c r="A2385" s="24"/>
      <c r="C2385" s="82"/>
      <c r="D2385" s="82"/>
      <c r="G2385" s="75"/>
      <c r="L2385" s="24"/>
    </row>
    <row r="2386" spans="1:12" s="33" customFormat="1" ht="14.25">
      <c r="A2386" s="24"/>
      <c r="C2386" s="82"/>
      <c r="D2386" s="82"/>
      <c r="G2386" s="75"/>
      <c r="L2386" s="24"/>
    </row>
    <row r="2387" spans="1:12" s="33" customFormat="1" ht="14.25">
      <c r="A2387" s="24"/>
      <c r="C2387" s="82"/>
      <c r="D2387" s="82"/>
      <c r="G2387" s="75"/>
      <c r="L2387" s="24"/>
    </row>
    <row r="2388" spans="1:12" s="33" customFormat="1" ht="14.25">
      <c r="A2388" s="24"/>
      <c r="C2388" s="82"/>
      <c r="D2388" s="82"/>
      <c r="G2388" s="75"/>
      <c r="L2388" s="24"/>
    </row>
    <row r="2389" spans="1:12" s="33" customFormat="1" ht="14.25">
      <c r="A2389" s="24"/>
      <c r="C2389" s="82"/>
      <c r="D2389" s="82"/>
      <c r="G2389" s="75"/>
      <c r="L2389" s="24"/>
    </row>
    <row r="2390" spans="1:12" s="33" customFormat="1" ht="14.25">
      <c r="A2390" s="24"/>
      <c r="C2390" s="82"/>
      <c r="D2390" s="82"/>
      <c r="G2390" s="75"/>
      <c r="L2390" s="24"/>
    </row>
    <row r="2391" spans="1:12" s="33" customFormat="1" ht="14.25">
      <c r="A2391" s="24"/>
      <c r="C2391" s="82"/>
      <c r="D2391" s="82"/>
      <c r="G2391" s="75"/>
      <c r="L2391" s="24"/>
    </row>
    <row r="2392" spans="1:12" s="33" customFormat="1" ht="14.25">
      <c r="A2392" s="24"/>
      <c r="C2392" s="82"/>
      <c r="D2392" s="82"/>
      <c r="G2392" s="75"/>
      <c r="L2392" s="24"/>
    </row>
    <row r="2393" spans="1:12" s="33" customFormat="1" ht="14.25">
      <c r="A2393" s="24"/>
      <c r="C2393" s="82"/>
      <c r="D2393" s="82"/>
      <c r="G2393" s="75"/>
      <c r="L2393" s="24"/>
    </row>
    <row r="2394" spans="1:12" s="33" customFormat="1" ht="14.25">
      <c r="A2394" s="24"/>
      <c r="C2394" s="82"/>
      <c r="D2394" s="82"/>
      <c r="G2394" s="75"/>
      <c r="L2394" s="24"/>
    </row>
    <row r="2395" spans="1:12" s="33" customFormat="1" ht="14.25">
      <c r="A2395" s="24"/>
      <c r="C2395" s="82"/>
      <c r="D2395" s="82"/>
      <c r="G2395" s="75"/>
      <c r="L2395" s="24"/>
    </row>
    <row r="2396" spans="1:12" s="33" customFormat="1" ht="14.25">
      <c r="A2396" s="24"/>
      <c r="C2396" s="82"/>
      <c r="D2396" s="82"/>
      <c r="G2396" s="75"/>
      <c r="L2396" s="24"/>
    </row>
    <row r="2397" spans="1:12" s="33" customFormat="1" ht="14.25">
      <c r="A2397" s="24"/>
      <c r="C2397" s="82"/>
      <c r="D2397" s="82"/>
      <c r="G2397" s="75"/>
      <c r="L2397" s="24"/>
    </row>
    <row r="2398" spans="1:12" s="33" customFormat="1" ht="14.25">
      <c r="A2398" s="24"/>
      <c r="C2398" s="82"/>
      <c r="D2398" s="82"/>
      <c r="G2398" s="75"/>
      <c r="L2398" s="24"/>
    </row>
    <row r="2399" spans="1:12" s="33" customFormat="1" ht="14.25">
      <c r="A2399" s="24"/>
      <c r="C2399" s="82"/>
      <c r="D2399" s="82"/>
      <c r="G2399" s="75"/>
      <c r="L2399" s="24"/>
    </row>
    <row r="2400" spans="1:12" s="33" customFormat="1" ht="14.25">
      <c r="A2400" s="24"/>
      <c r="C2400" s="82"/>
      <c r="D2400" s="82"/>
      <c r="G2400" s="75"/>
      <c r="L2400" s="24"/>
    </row>
    <row r="2401" spans="1:12" s="33" customFormat="1" ht="14.25">
      <c r="A2401" s="24"/>
      <c r="C2401" s="82"/>
      <c r="D2401" s="82"/>
      <c r="G2401" s="75"/>
      <c r="L2401" s="24"/>
    </row>
    <row r="2402" spans="1:12" s="33" customFormat="1" ht="14.25">
      <c r="A2402" s="24"/>
      <c r="C2402" s="82"/>
      <c r="D2402" s="82"/>
      <c r="G2402" s="75"/>
      <c r="L2402" s="24"/>
    </row>
    <row r="2403" spans="1:12" s="33" customFormat="1" ht="14.25">
      <c r="A2403" s="24"/>
      <c r="C2403" s="82"/>
      <c r="D2403" s="82"/>
      <c r="G2403" s="75"/>
      <c r="L2403" s="24"/>
    </row>
    <row r="2404" spans="1:12" s="33" customFormat="1" ht="14.25">
      <c r="A2404" s="24"/>
      <c r="C2404" s="82"/>
      <c r="D2404" s="82"/>
      <c r="G2404" s="75"/>
      <c r="L2404" s="24"/>
    </row>
    <row r="2405" spans="1:12" s="33" customFormat="1" ht="14.25">
      <c r="A2405" s="24"/>
      <c r="C2405" s="82"/>
      <c r="D2405" s="82"/>
      <c r="G2405" s="75"/>
      <c r="L2405" s="24"/>
    </row>
    <row r="2406" spans="1:12" s="33" customFormat="1" ht="14.25">
      <c r="A2406" s="24"/>
      <c r="C2406" s="82"/>
      <c r="D2406" s="82"/>
      <c r="G2406" s="75"/>
      <c r="L2406" s="24"/>
    </row>
    <row r="2407" spans="1:12" s="33" customFormat="1" ht="14.25">
      <c r="A2407" s="24"/>
      <c r="C2407" s="82"/>
      <c r="D2407" s="82"/>
      <c r="G2407" s="75"/>
      <c r="L2407" s="24"/>
    </row>
    <row r="2408" spans="1:12" s="33" customFormat="1" ht="14.25">
      <c r="A2408" s="24"/>
      <c r="C2408" s="82"/>
      <c r="D2408" s="82"/>
      <c r="G2408" s="75"/>
      <c r="L2408" s="24"/>
    </row>
    <row r="2409" spans="1:12" s="33" customFormat="1" ht="14.25">
      <c r="A2409" s="24"/>
      <c r="C2409" s="82"/>
      <c r="D2409" s="82"/>
      <c r="G2409" s="75"/>
      <c r="L2409" s="24"/>
    </row>
    <row r="2410" spans="1:12" s="33" customFormat="1" ht="14.25">
      <c r="A2410" s="24"/>
      <c r="C2410" s="82"/>
      <c r="D2410" s="82"/>
      <c r="G2410" s="75"/>
      <c r="L2410" s="24"/>
    </row>
    <row r="2411" spans="1:12" s="33" customFormat="1" ht="14.25">
      <c r="A2411" s="24"/>
      <c r="C2411" s="82"/>
      <c r="D2411" s="82"/>
      <c r="G2411" s="75"/>
      <c r="L2411" s="24"/>
    </row>
    <row r="2412" spans="1:12" s="33" customFormat="1" ht="14.25">
      <c r="A2412" s="24"/>
      <c r="C2412" s="82"/>
      <c r="D2412" s="82"/>
      <c r="G2412" s="75"/>
      <c r="L2412" s="24"/>
    </row>
    <row r="2413" spans="1:12" s="33" customFormat="1" ht="14.25">
      <c r="A2413" s="24"/>
      <c r="C2413" s="82"/>
      <c r="D2413" s="82"/>
      <c r="G2413" s="75"/>
      <c r="L2413" s="24"/>
    </row>
    <row r="2414" spans="1:12" s="33" customFormat="1" ht="14.25">
      <c r="A2414" s="24"/>
      <c r="C2414" s="82"/>
      <c r="D2414" s="82"/>
      <c r="G2414" s="75"/>
      <c r="L2414" s="24"/>
    </row>
    <row r="2415" spans="1:12" s="33" customFormat="1" ht="14.25">
      <c r="A2415" s="24"/>
      <c r="C2415" s="82"/>
      <c r="D2415" s="82"/>
      <c r="G2415" s="75"/>
      <c r="L2415" s="24"/>
    </row>
    <row r="2416" spans="1:12" s="33" customFormat="1" ht="14.25">
      <c r="A2416" s="24"/>
      <c r="C2416" s="82"/>
      <c r="D2416" s="82"/>
      <c r="G2416" s="75"/>
      <c r="L2416" s="24"/>
    </row>
    <row r="2417" spans="1:12" s="33" customFormat="1" ht="14.25">
      <c r="A2417" s="24"/>
      <c r="C2417" s="82"/>
      <c r="D2417" s="82"/>
      <c r="G2417" s="75"/>
      <c r="L2417" s="24"/>
    </row>
    <row r="2418" spans="1:12" s="33" customFormat="1" ht="14.25">
      <c r="A2418" s="24"/>
      <c r="C2418" s="82"/>
      <c r="D2418" s="82"/>
      <c r="G2418" s="75"/>
      <c r="L2418" s="24"/>
    </row>
    <row r="2419" spans="1:12" s="33" customFormat="1" ht="14.25">
      <c r="A2419" s="24"/>
      <c r="C2419" s="82"/>
      <c r="D2419" s="82"/>
      <c r="G2419" s="75"/>
      <c r="L2419" s="24"/>
    </row>
    <row r="2420" spans="1:12" s="33" customFormat="1" ht="14.25">
      <c r="A2420" s="24"/>
      <c r="C2420" s="82"/>
      <c r="D2420" s="82"/>
      <c r="G2420" s="75"/>
      <c r="L2420" s="24"/>
    </row>
    <row r="2421" spans="1:12" s="33" customFormat="1" ht="14.25">
      <c r="A2421" s="24"/>
      <c r="C2421" s="82"/>
      <c r="D2421" s="82"/>
      <c r="G2421" s="75"/>
      <c r="L2421" s="24"/>
    </row>
    <row r="2422" spans="1:12" s="33" customFormat="1" ht="14.25">
      <c r="A2422" s="24"/>
      <c r="C2422" s="82"/>
      <c r="D2422" s="82"/>
      <c r="G2422" s="75"/>
      <c r="L2422" s="24"/>
    </row>
    <row r="2423" spans="1:12" s="33" customFormat="1" ht="14.25">
      <c r="A2423" s="24"/>
      <c r="C2423" s="82"/>
      <c r="D2423" s="82"/>
      <c r="G2423" s="75"/>
      <c r="L2423" s="24"/>
    </row>
    <row r="2424" spans="1:12" s="33" customFormat="1" ht="14.25">
      <c r="A2424" s="24"/>
      <c r="C2424" s="82"/>
      <c r="D2424" s="82"/>
      <c r="G2424" s="75"/>
      <c r="L2424" s="24"/>
    </row>
    <row r="2425" spans="1:12" s="33" customFormat="1" ht="14.25">
      <c r="A2425" s="24"/>
      <c r="C2425" s="82"/>
      <c r="D2425" s="82"/>
      <c r="G2425" s="75"/>
      <c r="L2425" s="24"/>
    </row>
    <row r="2426" spans="1:12" s="33" customFormat="1" ht="14.25">
      <c r="A2426" s="24"/>
      <c r="C2426" s="82"/>
      <c r="D2426" s="82"/>
      <c r="G2426" s="75"/>
      <c r="L2426" s="24"/>
    </row>
    <row r="2427" spans="1:12" s="33" customFormat="1" ht="14.25">
      <c r="A2427" s="24"/>
      <c r="C2427" s="82"/>
      <c r="D2427" s="82"/>
      <c r="G2427" s="75"/>
      <c r="L2427" s="24"/>
    </row>
    <row r="2428" spans="1:12" s="33" customFormat="1" ht="14.25">
      <c r="A2428" s="24"/>
      <c r="C2428" s="82"/>
      <c r="D2428" s="82"/>
      <c r="G2428" s="75"/>
      <c r="L2428" s="24"/>
    </row>
    <row r="2429" spans="1:12" s="33" customFormat="1" ht="14.25">
      <c r="A2429" s="24"/>
      <c r="C2429" s="82"/>
      <c r="D2429" s="82"/>
      <c r="G2429" s="75"/>
      <c r="L2429" s="24"/>
    </row>
    <row r="2430" spans="1:12" s="33" customFormat="1" ht="14.25">
      <c r="A2430" s="24"/>
      <c r="C2430" s="82"/>
      <c r="D2430" s="82"/>
      <c r="G2430" s="75"/>
      <c r="L2430" s="24"/>
    </row>
    <row r="2431" spans="1:12" s="33" customFormat="1" ht="14.25">
      <c r="A2431" s="24"/>
      <c r="C2431" s="82"/>
      <c r="D2431" s="82"/>
      <c r="G2431" s="75"/>
      <c r="L2431" s="24"/>
    </row>
    <row r="2432" spans="1:12" s="33" customFormat="1" ht="14.25">
      <c r="A2432" s="24"/>
      <c r="C2432" s="82"/>
      <c r="D2432" s="82"/>
      <c r="G2432" s="75"/>
      <c r="L2432" s="24"/>
    </row>
    <row r="2433" spans="1:12" s="33" customFormat="1" ht="14.25">
      <c r="A2433" s="24"/>
      <c r="C2433" s="82"/>
      <c r="D2433" s="82"/>
      <c r="G2433" s="75"/>
      <c r="L2433" s="24"/>
    </row>
    <row r="2434" spans="1:12" s="33" customFormat="1" ht="14.25">
      <c r="A2434" s="24"/>
      <c r="C2434" s="82"/>
      <c r="D2434" s="82"/>
      <c r="G2434" s="75"/>
      <c r="L2434" s="24"/>
    </row>
    <row r="2435" spans="1:12" s="33" customFormat="1" ht="14.25">
      <c r="A2435" s="24"/>
      <c r="C2435" s="82"/>
      <c r="D2435" s="82"/>
      <c r="G2435" s="75"/>
      <c r="L2435" s="24"/>
    </row>
    <row r="2436" spans="1:12" s="33" customFormat="1" ht="14.25">
      <c r="A2436" s="24"/>
      <c r="C2436" s="82"/>
      <c r="D2436" s="82"/>
      <c r="G2436" s="75"/>
      <c r="L2436" s="24"/>
    </row>
    <row r="2437" spans="1:12" s="33" customFormat="1" ht="14.25">
      <c r="A2437" s="24"/>
      <c r="C2437" s="82"/>
      <c r="D2437" s="82"/>
      <c r="G2437" s="75"/>
      <c r="L2437" s="24"/>
    </row>
    <row r="2438" spans="1:12" s="33" customFormat="1" ht="14.25">
      <c r="A2438" s="24"/>
      <c r="C2438" s="82"/>
      <c r="D2438" s="82"/>
      <c r="G2438" s="75"/>
      <c r="L2438" s="24"/>
    </row>
    <row r="2439" spans="1:12" s="33" customFormat="1" ht="14.25">
      <c r="A2439" s="24"/>
      <c r="C2439" s="82"/>
      <c r="D2439" s="82"/>
      <c r="G2439" s="75"/>
      <c r="L2439" s="24"/>
    </row>
    <row r="2440" spans="1:12" s="33" customFormat="1" ht="14.25">
      <c r="A2440" s="24"/>
      <c r="C2440" s="82"/>
      <c r="D2440" s="82"/>
      <c r="G2440" s="75"/>
      <c r="L2440" s="24"/>
    </row>
    <row r="2441" spans="1:12" s="33" customFormat="1" ht="14.25">
      <c r="A2441" s="24"/>
      <c r="C2441" s="82"/>
      <c r="D2441" s="82"/>
      <c r="G2441" s="75"/>
      <c r="L2441" s="24"/>
    </row>
    <row r="2442" spans="1:12" s="33" customFormat="1" ht="14.25">
      <c r="A2442" s="24"/>
      <c r="C2442" s="82"/>
      <c r="D2442" s="82"/>
      <c r="G2442" s="75"/>
      <c r="L2442" s="24"/>
    </row>
    <row r="2443" spans="1:12" s="33" customFormat="1" ht="14.25">
      <c r="A2443" s="24"/>
      <c r="C2443" s="82"/>
      <c r="D2443" s="82"/>
      <c r="G2443" s="75"/>
      <c r="L2443" s="24"/>
    </row>
    <row r="2444" spans="1:12" s="33" customFormat="1" ht="14.25">
      <c r="A2444" s="24"/>
      <c r="C2444" s="82"/>
      <c r="D2444" s="82"/>
      <c r="G2444" s="75"/>
      <c r="L2444" s="24"/>
    </row>
    <row r="2445" spans="1:12" s="33" customFormat="1" ht="14.25">
      <c r="A2445" s="24"/>
      <c r="C2445" s="82"/>
      <c r="D2445" s="82"/>
      <c r="G2445" s="75"/>
      <c r="L2445" s="24"/>
    </row>
    <row r="2446" spans="1:12" s="33" customFormat="1" ht="14.25">
      <c r="A2446" s="24"/>
      <c r="C2446" s="82"/>
      <c r="D2446" s="82"/>
      <c r="G2446" s="75"/>
      <c r="L2446" s="24"/>
    </row>
    <row r="2447" spans="1:12" s="33" customFormat="1" ht="14.25">
      <c r="A2447" s="24"/>
      <c r="C2447" s="82"/>
      <c r="D2447" s="82"/>
      <c r="G2447" s="75"/>
      <c r="L2447" s="24"/>
    </row>
    <row r="2448" spans="1:12" s="33" customFormat="1" ht="14.25">
      <c r="A2448" s="24"/>
      <c r="C2448" s="82"/>
      <c r="D2448" s="82"/>
      <c r="G2448" s="75"/>
      <c r="L2448" s="24"/>
    </row>
    <row r="2449" spans="1:12" s="33" customFormat="1" ht="14.25">
      <c r="A2449" s="24"/>
      <c r="C2449" s="82"/>
      <c r="D2449" s="82"/>
      <c r="G2449" s="75"/>
      <c r="L2449" s="24"/>
    </row>
    <row r="2450" spans="1:12" s="33" customFormat="1" ht="14.25">
      <c r="A2450" s="24"/>
      <c r="C2450" s="82"/>
      <c r="D2450" s="82"/>
      <c r="G2450" s="75"/>
      <c r="L2450" s="24"/>
    </row>
    <row r="2451" spans="1:12" s="33" customFormat="1" ht="14.25">
      <c r="A2451" s="24"/>
      <c r="C2451" s="82"/>
      <c r="D2451" s="82"/>
      <c r="G2451" s="75"/>
      <c r="L2451" s="24"/>
    </row>
    <row r="2452" spans="1:12" s="33" customFormat="1" ht="14.25">
      <c r="A2452" s="24"/>
      <c r="C2452" s="82"/>
      <c r="D2452" s="82"/>
      <c r="G2452" s="75"/>
      <c r="L2452" s="24"/>
    </row>
    <row r="2453" spans="1:12" s="33" customFormat="1" ht="14.25">
      <c r="A2453" s="24"/>
      <c r="C2453" s="82"/>
      <c r="D2453" s="82"/>
      <c r="G2453" s="75"/>
      <c r="L2453" s="24"/>
    </row>
    <row r="2454" spans="1:12" s="33" customFormat="1" ht="14.25">
      <c r="A2454" s="24"/>
      <c r="C2454" s="82"/>
      <c r="D2454" s="82"/>
      <c r="G2454" s="75"/>
      <c r="L2454" s="24"/>
    </row>
    <row r="2455" spans="1:12" s="33" customFormat="1" ht="14.25">
      <c r="A2455" s="24"/>
      <c r="C2455" s="82"/>
      <c r="D2455" s="82"/>
      <c r="G2455" s="75"/>
      <c r="L2455" s="24"/>
    </row>
    <row r="2456" spans="1:12" s="33" customFormat="1" ht="14.25">
      <c r="A2456" s="24"/>
      <c r="C2456" s="82"/>
      <c r="D2456" s="82"/>
      <c r="G2456" s="75"/>
      <c r="L2456" s="24"/>
    </row>
    <row r="2457" spans="1:12" s="33" customFormat="1" ht="14.25">
      <c r="A2457" s="24"/>
      <c r="C2457" s="82"/>
      <c r="D2457" s="82"/>
      <c r="G2457" s="75"/>
      <c r="L2457" s="24"/>
    </row>
    <row r="2458" spans="1:12" s="33" customFormat="1" ht="14.25">
      <c r="A2458" s="24"/>
      <c r="C2458" s="82"/>
      <c r="D2458" s="82"/>
      <c r="G2458" s="75"/>
      <c r="L2458" s="24"/>
    </row>
    <row r="2459" spans="1:12" s="33" customFormat="1" ht="14.25">
      <c r="A2459" s="24"/>
      <c r="C2459" s="82"/>
      <c r="D2459" s="82"/>
      <c r="G2459" s="75"/>
      <c r="L2459" s="24"/>
    </row>
    <row r="2460" spans="1:12" s="33" customFormat="1" ht="14.25">
      <c r="A2460" s="24"/>
      <c r="C2460" s="82"/>
      <c r="D2460" s="82"/>
      <c r="G2460" s="75"/>
      <c r="L2460" s="24"/>
    </row>
    <row r="2461" spans="1:12" s="33" customFormat="1" ht="14.25">
      <c r="A2461" s="24"/>
      <c r="C2461" s="82"/>
      <c r="D2461" s="82"/>
      <c r="G2461" s="75"/>
      <c r="L2461" s="24"/>
    </row>
    <row r="2462" spans="1:12" s="33" customFormat="1" ht="14.25">
      <c r="A2462" s="24"/>
      <c r="C2462" s="82"/>
      <c r="D2462" s="82"/>
      <c r="G2462" s="75"/>
      <c r="L2462" s="24"/>
    </row>
    <row r="2463" spans="1:12" s="33" customFormat="1" ht="14.25">
      <c r="A2463" s="24"/>
      <c r="C2463" s="82"/>
      <c r="D2463" s="82"/>
      <c r="G2463" s="75"/>
      <c r="L2463" s="24"/>
    </row>
    <row r="2464" spans="1:12" s="33" customFormat="1" ht="14.25">
      <c r="A2464" s="24"/>
      <c r="C2464" s="82"/>
      <c r="D2464" s="82"/>
      <c r="G2464" s="75"/>
      <c r="L2464" s="24"/>
    </row>
    <row r="2465" spans="1:12" s="33" customFormat="1" ht="14.25">
      <c r="A2465" s="24"/>
      <c r="C2465" s="82"/>
      <c r="D2465" s="82"/>
      <c r="G2465" s="75"/>
      <c r="L2465" s="24"/>
    </row>
    <row r="2466" spans="1:12" s="33" customFormat="1" ht="14.25">
      <c r="A2466" s="24"/>
      <c r="C2466" s="82"/>
      <c r="D2466" s="82"/>
      <c r="G2466" s="75"/>
      <c r="L2466" s="24"/>
    </row>
    <row r="2467" spans="1:12" s="33" customFormat="1" ht="14.25">
      <c r="A2467" s="24"/>
      <c r="C2467" s="82"/>
      <c r="D2467" s="82"/>
      <c r="G2467" s="75"/>
      <c r="L2467" s="24"/>
    </row>
    <row r="2468" spans="1:12" s="33" customFormat="1" ht="14.25">
      <c r="A2468" s="24"/>
      <c r="C2468" s="82"/>
      <c r="D2468" s="82"/>
      <c r="G2468" s="75"/>
      <c r="L2468" s="24"/>
    </row>
    <row r="2469" spans="1:12" s="33" customFormat="1" ht="14.25">
      <c r="A2469" s="24"/>
      <c r="C2469" s="82"/>
      <c r="D2469" s="82"/>
      <c r="G2469" s="75"/>
      <c r="L2469" s="24"/>
    </row>
    <row r="2470" spans="1:12" s="33" customFormat="1" ht="14.25">
      <c r="A2470" s="24"/>
      <c r="C2470" s="82"/>
      <c r="D2470" s="82"/>
      <c r="G2470" s="75"/>
      <c r="L2470" s="24"/>
    </row>
    <row r="2471" spans="1:12" s="33" customFormat="1" ht="14.25">
      <c r="A2471" s="24"/>
      <c r="C2471" s="82"/>
      <c r="D2471" s="82"/>
      <c r="G2471" s="75"/>
      <c r="L2471" s="24"/>
    </row>
    <row r="2472" spans="1:12" s="33" customFormat="1" ht="14.25">
      <c r="A2472" s="24"/>
      <c r="C2472" s="82"/>
      <c r="D2472" s="82"/>
      <c r="G2472" s="75"/>
      <c r="L2472" s="24"/>
    </row>
    <row r="2473" spans="1:12" s="33" customFormat="1" ht="14.25">
      <c r="A2473" s="24"/>
      <c r="C2473" s="82"/>
      <c r="D2473" s="82"/>
      <c r="G2473" s="75"/>
      <c r="L2473" s="24"/>
    </row>
    <row r="2474" spans="1:12" s="33" customFormat="1" ht="14.25">
      <c r="A2474" s="24"/>
      <c r="C2474" s="82"/>
      <c r="D2474" s="82"/>
      <c r="G2474" s="75"/>
      <c r="L2474" s="24"/>
    </row>
    <row r="2475" spans="1:12" s="33" customFormat="1" ht="14.25">
      <c r="A2475" s="24"/>
      <c r="C2475" s="82"/>
      <c r="D2475" s="82"/>
      <c r="G2475" s="75"/>
      <c r="L2475" s="24"/>
    </row>
    <row r="2476" spans="1:12" s="33" customFormat="1" ht="14.25">
      <c r="A2476" s="24"/>
      <c r="C2476" s="82"/>
      <c r="D2476" s="82"/>
      <c r="G2476" s="75"/>
      <c r="L2476" s="24"/>
    </row>
    <row r="2477" spans="1:12" s="33" customFormat="1" ht="14.25">
      <c r="A2477" s="24"/>
      <c r="C2477" s="82"/>
      <c r="D2477" s="82"/>
      <c r="G2477" s="75"/>
      <c r="L2477" s="24"/>
    </row>
    <row r="2478" spans="1:12" s="33" customFormat="1" ht="14.25">
      <c r="A2478" s="24"/>
      <c r="C2478" s="82"/>
      <c r="D2478" s="82"/>
      <c r="G2478" s="75"/>
      <c r="L2478" s="24"/>
    </row>
    <row r="2479" spans="1:12" s="33" customFormat="1" ht="14.25">
      <c r="A2479" s="24"/>
      <c r="C2479" s="82"/>
      <c r="D2479" s="82"/>
      <c r="G2479" s="75"/>
      <c r="L2479" s="24"/>
    </row>
    <row r="2480" spans="1:12" s="33" customFormat="1" ht="14.25">
      <c r="A2480" s="24"/>
      <c r="C2480" s="82"/>
      <c r="D2480" s="82"/>
      <c r="G2480" s="75"/>
      <c r="L2480" s="24"/>
    </row>
    <row r="2481" spans="1:12" s="33" customFormat="1" ht="14.25">
      <c r="A2481" s="24"/>
      <c r="C2481" s="82"/>
      <c r="D2481" s="82"/>
      <c r="G2481" s="75"/>
      <c r="L2481" s="24"/>
    </row>
    <row r="2482" spans="1:12" s="33" customFormat="1" ht="14.25">
      <c r="A2482" s="24"/>
      <c r="C2482" s="82"/>
      <c r="D2482" s="82"/>
      <c r="G2482" s="75"/>
      <c r="L2482" s="24"/>
    </row>
    <row r="2483" spans="1:12" s="33" customFormat="1" ht="14.25">
      <c r="A2483" s="24"/>
      <c r="C2483" s="82"/>
      <c r="D2483" s="82"/>
      <c r="G2483" s="75"/>
      <c r="L2483" s="24"/>
    </row>
    <row r="2484" spans="1:12" s="33" customFormat="1" ht="14.25">
      <c r="A2484" s="24"/>
      <c r="C2484" s="82"/>
      <c r="D2484" s="82"/>
      <c r="G2484" s="75"/>
      <c r="L2484" s="24"/>
    </row>
    <row r="2485" spans="1:12" s="33" customFormat="1" ht="14.25">
      <c r="A2485" s="24"/>
      <c r="C2485" s="82"/>
      <c r="D2485" s="82"/>
      <c r="G2485" s="75"/>
      <c r="L2485" s="24"/>
    </row>
    <row r="2486" spans="1:12" s="33" customFormat="1" ht="14.25">
      <c r="A2486" s="24"/>
      <c r="C2486" s="82"/>
      <c r="D2486" s="82"/>
      <c r="G2486" s="75"/>
      <c r="L2486" s="24"/>
    </row>
    <row r="2487" spans="1:12" s="33" customFormat="1" ht="14.25">
      <c r="A2487" s="24"/>
      <c r="C2487" s="82"/>
      <c r="D2487" s="82"/>
      <c r="G2487" s="75"/>
      <c r="L2487" s="24"/>
    </row>
    <row r="2488" spans="1:12" s="33" customFormat="1" ht="14.25">
      <c r="A2488" s="24"/>
      <c r="C2488" s="82"/>
      <c r="D2488" s="82"/>
      <c r="G2488" s="75"/>
      <c r="L2488" s="24"/>
    </row>
    <row r="2489" spans="1:12" s="33" customFormat="1" ht="14.25">
      <c r="A2489" s="24"/>
      <c r="C2489" s="82"/>
      <c r="D2489" s="82"/>
      <c r="G2489" s="75"/>
      <c r="L2489" s="24"/>
    </row>
    <row r="2490" spans="1:12" s="33" customFormat="1" ht="14.25">
      <c r="A2490" s="24"/>
      <c r="C2490" s="82"/>
      <c r="D2490" s="82"/>
      <c r="G2490" s="75"/>
      <c r="L2490" s="24"/>
    </row>
    <row r="2491" spans="1:12" s="33" customFormat="1" ht="14.25">
      <c r="A2491" s="24"/>
      <c r="C2491" s="82"/>
      <c r="D2491" s="82"/>
      <c r="G2491" s="75"/>
      <c r="L2491" s="24"/>
    </row>
    <row r="2492" spans="1:12" s="33" customFormat="1" ht="14.25">
      <c r="A2492" s="24"/>
      <c r="C2492" s="82"/>
      <c r="D2492" s="82"/>
      <c r="G2492" s="75"/>
      <c r="L2492" s="24"/>
    </row>
    <row r="2493" spans="1:12" s="33" customFormat="1" ht="14.25">
      <c r="A2493" s="24"/>
      <c r="C2493" s="82"/>
      <c r="D2493" s="82"/>
      <c r="G2493" s="75"/>
      <c r="L2493" s="24"/>
    </row>
    <row r="2494" spans="1:12" s="33" customFormat="1" ht="14.25">
      <c r="A2494" s="24"/>
      <c r="C2494" s="82"/>
      <c r="D2494" s="82"/>
      <c r="G2494" s="75"/>
      <c r="L2494" s="24"/>
    </row>
    <row r="2495" spans="1:12" s="33" customFormat="1" ht="14.25">
      <c r="A2495" s="24"/>
      <c r="C2495" s="82"/>
      <c r="D2495" s="82"/>
      <c r="G2495" s="75"/>
      <c r="L2495" s="24"/>
    </row>
    <row r="2496" spans="1:12" s="33" customFormat="1" ht="14.25">
      <c r="A2496" s="24"/>
      <c r="C2496" s="82"/>
      <c r="D2496" s="82"/>
      <c r="G2496" s="75"/>
      <c r="L2496" s="24"/>
    </row>
    <row r="2497" spans="1:12" s="33" customFormat="1" ht="14.25">
      <c r="A2497" s="24"/>
      <c r="C2497" s="82"/>
      <c r="D2497" s="82"/>
      <c r="G2497" s="75"/>
      <c r="L2497" s="24"/>
    </row>
    <row r="2498" spans="1:12" s="33" customFormat="1" ht="14.25">
      <c r="A2498" s="24"/>
      <c r="C2498" s="82"/>
      <c r="D2498" s="82"/>
      <c r="G2498" s="75"/>
      <c r="L2498" s="24"/>
    </row>
    <row r="2499" spans="1:12" s="33" customFormat="1" ht="14.25">
      <c r="A2499" s="24"/>
      <c r="C2499" s="82"/>
      <c r="D2499" s="82"/>
      <c r="G2499" s="75"/>
      <c r="L2499" s="24"/>
    </row>
    <row r="2500" spans="1:12" s="33" customFormat="1" ht="14.25">
      <c r="A2500" s="24"/>
      <c r="C2500" s="82"/>
      <c r="D2500" s="82"/>
      <c r="G2500" s="75"/>
      <c r="L2500" s="24"/>
    </row>
    <row r="2501" spans="1:12" s="33" customFormat="1" ht="14.25">
      <c r="A2501" s="24"/>
      <c r="C2501" s="82"/>
      <c r="D2501" s="82"/>
      <c r="G2501" s="75"/>
      <c r="L2501" s="24"/>
    </row>
    <row r="2502" spans="1:12" s="33" customFormat="1" ht="14.25">
      <c r="A2502" s="24"/>
      <c r="C2502" s="82"/>
      <c r="D2502" s="82"/>
      <c r="G2502" s="75"/>
      <c r="L2502" s="24"/>
    </row>
    <row r="2503" spans="1:12" s="33" customFormat="1" ht="14.25">
      <c r="A2503" s="24"/>
      <c r="C2503" s="82"/>
      <c r="D2503" s="82"/>
      <c r="G2503" s="75"/>
      <c r="L2503" s="24"/>
    </row>
    <row r="2504" spans="1:12" s="33" customFormat="1" ht="14.25">
      <c r="A2504" s="24"/>
      <c r="C2504" s="82"/>
      <c r="D2504" s="82"/>
      <c r="G2504" s="75"/>
      <c r="L2504" s="24"/>
    </row>
    <row r="2505" spans="1:12" s="33" customFormat="1" ht="14.25">
      <c r="A2505" s="24"/>
      <c r="C2505" s="82"/>
      <c r="D2505" s="82"/>
      <c r="G2505" s="75"/>
      <c r="L2505" s="24"/>
    </row>
    <row r="2506" spans="1:12" s="33" customFormat="1" ht="14.25">
      <c r="A2506" s="24"/>
      <c r="C2506" s="82"/>
      <c r="D2506" s="82"/>
      <c r="G2506" s="75"/>
      <c r="L2506" s="24"/>
    </row>
    <row r="2507" spans="1:12" s="33" customFormat="1" ht="14.25">
      <c r="A2507" s="24"/>
      <c r="C2507" s="82"/>
      <c r="D2507" s="82"/>
      <c r="G2507" s="75"/>
      <c r="L2507" s="24"/>
    </row>
    <row r="2508" spans="1:12" s="33" customFormat="1" ht="14.25">
      <c r="A2508" s="24"/>
      <c r="C2508" s="82"/>
      <c r="D2508" s="82"/>
      <c r="G2508" s="75"/>
      <c r="L2508" s="24"/>
    </row>
    <row r="2509" spans="1:12" s="33" customFormat="1" ht="14.25">
      <c r="A2509" s="24"/>
      <c r="C2509" s="82"/>
      <c r="D2509" s="82"/>
      <c r="G2509" s="75"/>
      <c r="L2509" s="24"/>
    </row>
    <row r="2510" spans="1:12" s="33" customFormat="1" ht="14.25">
      <c r="A2510" s="24"/>
      <c r="C2510" s="82"/>
      <c r="D2510" s="82"/>
      <c r="G2510" s="75"/>
      <c r="L2510" s="24"/>
    </row>
    <row r="2511" spans="1:12" s="33" customFormat="1" ht="14.25">
      <c r="A2511" s="24"/>
      <c r="C2511" s="82"/>
      <c r="D2511" s="82"/>
      <c r="G2511" s="75"/>
      <c r="L2511" s="24"/>
    </row>
    <row r="2512" spans="1:12" s="33" customFormat="1" ht="14.25">
      <c r="A2512" s="24"/>
      <c r="C2512" s="82"/>
      <c r="D2512" s="82"/>
      <c r="G2512" s="75"/>
      <c r="L2512" s="24"/>
    </row>
    <row r="2513" spans="1:12" s="33" customFormat="1" ht="14.25">
      <c r="A2513" s="24"/>
      <c r="C2513" s="82"/>
      <c r="D2513" s="82"/>
      <c r="G2513" s="75"/>
      <c r="L2513" s="24"/>
    </row>
    <row r="2514" spans="1:12" s="33" customFormat="1" ht="14.25">
      <c r="A2514" s="24"/>
      <c r="C2514" s="82"/>
      <c r="D2514" s="82"/>
      <c r="G2514" s="75"/>
      <c r="L2514" s="24"/>
    </row>
    <row r="2515" spans="1:12" s="33" customFormat="1" ht="14.25">
      <c r="A2515" s="24"/>
      <c r="C2515" s="82"/>
      <c r="D2515" s="82"/>
      <c r="G2515" s="75"/>
      <c r="L2515" s="24"/>
    </row>
    <row r="2516" spans="1:12" s="33" customFormat="1" ht="14.25">
      <c r="A2516" s="24"/>
      <c r="C2516" s="82"/>
      <c r="D2516" s="82"/>
      <c r="G2516" s="75"/>
      <c r="L2516" s="24"/>
    </row>
    <row r="2517" spans="1:12" s="33" customFormat="1" ht="14.25">
      <c r="A2517" s="24"/>
      <c r="C2517" s="82"/>
      <c r="D2517" s="82"/>
      <c r="G2517" s="75"/>
      <c r="L2517" s="24"/>
    </row>
    <row r="2518" spans="1:12" s="33" customFormat="1" ht="14.25">
      <c r="A2518" s="24"/>
      <c r="C2518" s="82"/>
      <c r="D2518" s="82"/>
      <c r="G2518" s="75"/>
      <c r="L2518" s="24"/>
    </row>
    <row r="2519" spans="1:12" s="33" customFormat="1" ht="14.25">
      <c r="A2519" s="24"/>
      <c r="C2519" s="82"/>
      <c r="D2519" s="82"/>
      <c r="G2519" s="75"/>
      <c r="L2519" s="24"/>
    </row>
    <row r="2520" spans="1:12" s="33" customFormat="1" ht="14.25">
      <c r="A2520" s="24"/>
      <c r="C2520" s="82"/>
      <c r="D2520" s="82"/>
      <c r="G2520" s="75"/>
      <c r="L2520" s="24"/>
    </row>
    <row r="2521" spans="1:12" s="33" customFormat="1" ht="14.25">
      <c r="A2521" s="24"/>
      <c r="C2521" s="82"/>
      <c r="D2521" s="82"/>
      <c r="G2521" s="75"/>
      <c r="L2521" s="24"/>
    </row>
    <row r="2522" spans="1:12" s="33" customFormat="1" ht="14.25">
      <c r="A2522" s="24"/>
      <c r="C2522" s="82"/>
      <c r="D2522" s="82"/>
      <c r="G2522" s="75"/>
      <c r="L2522" s="24"/>
    </row>
    <row r="2523" spans="1:12" s="33" customFormat="1" ht="14.25">
      <c r="A2523" s="24"/>
      <c r="C2523" s="82"/>
      <c r="D2523" s="82"/>
      <c r="G2523" s="75"/>
      <c r="L2523" s="24"/>
    </row>
    <row r="2524" spans="1:12" s="33" customFormat="1" ht="14.25">
      <c r="A2524" s="24"/>
      <c r="C2524" s="82"/>
      <c r="D2524" s="82"/>
      <c r="G2524" s="75"/>
      <c r="L2524" s="24"/>
    </row>
    <row r="2525" spans="1:12" s="33" customFormat="1" ht="14.25">
      <c r="A2525" s="24"/>
      <c r="C2525" s="82"/>
      <c r="D2525" s="82"/>
      <c r="G2525" s="75"/>
      <c r="L2525" s="24"/>
    </row>
    <row r="2526" spans="1:12" s="33" customFormat="1" ht="14.25">
      <c r="A2526" s="24"/>
      <c r="C2526" s="82"/>
      <c r="D2526" s="82"/>
      <c r="G2526" s="75"/>
      <c r="L2526" s="24"/>
    </row>
    <row r="2527" spans="1:12" s="33" customFormat="1" ht="14.25">
      <c r="A2527" s="24"/>
      <c r="C2527" s="82"/>
      <c r="D2527" s="82"/>
      <c r="G2527" s="75"/>
      <c r="L2527" s="24"/>
    </row>
    <row r="2528" spans="1:12" s="33" customFormat="1" ht="14.25">
      <c r="A2528" s="24"/>
      <c r="C2528" s="82"/>
      <c r="D2528" s="82"/>
      <c r="G2528" s="75"/>
      <c r="L2528" s="24"/>
    </row>
    <row r="2529" spans="1:12" s="33" customFormat="1" ht="14.25">
      <c r="A2529" s="24"/>
      <c r="C2529" s="82"/>
      <c r="D2529" s="82"/>
      <c r="G2529" s="75"/>
      <c r="L2529" s="24"/>
    </row>
    <row r="2530" spans="1:12" s="33" customFormat="1" ht="14.25">
      <c r="A2530" s="24"/>
      <c r="C2530" s="82"/>
      <c r="D2530" s="82"/>
      <c r="G2530" s="75"/>
      <c r="L2530" s="24"/>
    </row>
    <row r="2531" spans="1:12" s="33" customFormat="1" ht="14.25">
      <c r="A2531" s="24"/>
      <c r="C2531" s="82"/>
      <c r="D2531" s="82"/>
      <c r="G2531" s="75"/>
      <c r="L2531" s="24"/>
    </row>
    <row r="2532" spans="1:12" s="33" customFormat="1" ht="14.25">
      <c r="A2532" s="24"/>
      <c r="C2532" s="82"/>
      <c r="D2532" s="82"/>
      <c r="G2532" s="75"/>
      <c r="L2532" s="24"/>
    </row>
    <row r="2533" spans="1:12" s="33" customFormat="1" ht="14.25">
      <c r="A2533" s="24"/>
      <c r="C2533" s="82"/>
      <c r="D2533" s="82"/>
      <c r="G2533" s="75"/>
      <c r="L2533" s="24"/>
    </row>
    <row r="2534" spans="1:12" s="33" customFormat="1" ht="14.25">
      <c r="A2534" s="24"/>
      <c r="C2534" s="82"/>
      <c r="D2534" s="82"/>
      <c r="G2534" s="75"/>
      <c r="L2534" s="24"/>
    </row>
    <row r="2535" spans="1:12" s="33" customFormat="1" ht="14.25">
      <c r="A2535" s="24"/>
      <c r="C2535" s="82"/>
      <c r="D2535" s="82"/>
      <c r="G2535" s="75"/>
      <c r="L2535" s="24"/>
    </row>
    <row r="2536" spans="1:12" s="33" customFormat="1" ht="14.25">
      <c r="A2536" s="24"/>
      <c r="C2536" s="82"/>
      <c r="D2536" s="82"/>
      <c r="G2536" s="75"/>
      <c r="L2536" s="24"/>
    </row>
    <row r="2537" spans="1:12" s="33" customFormat="1" ht="14.25">
      <c r="A2537" s="24"/>
      <c r="C2537" s="82"/>
      <c r="D2537" s="82"/>
      <c r="G2537" s="75"/>
      <c r="L2537" s="24"/>
    </row>
    <row r="2538" spans="1:12" s="33" customFormat="1" ht="14.25">
      <c r="A2538" s="24"/>
      <c r="C2538" s="82"/>
      <c r="D2538" s="82"/>
      <c r="G2538" s="75"/>
      <c r="L2538" s="24"/>
    </row>
    <row r="2539" spans="1:12" s="33" customFormat="1" ht="14.25">
      <c r="A2539" s="24"/>
      <c r="C2539" s="82"/>
      <c r="D2539" s="82"/>
      <c r="G2539" s="75"/>
      <c r="L2539" s="24"/>
    </row>
    <row r="2540" spans="1:12" s="33" customFormat="1" ht="14.25">
      <c r="A2540" s="24"/>
      <c r="C2540" s="82"/>
      <c r="D2540" s="82"/>
      <c r="G2540" s="75"/>
      <c r="L2540" s="24"/>
    </row>
    <row r="2541" spans="1:12" s="33" customFormat="1" ht="14.25">
      <c r="A2541" s="24"/>
      <c r="C2541" s="82"/>
      <c r="D2541" s="82"/>
      <c r="G2541" s="75"/>
      <c r="L2541" s="24"/>
    </row>
    <row r="2542" spans="1:12" s="33" customFormat="1" ht="14.25">
      <c r="A2542" s="24"/>
      <c r="C2542" s="82"/>
      <c r="D2542" s="82"/>
      <c r="G2542" s="75"/>
      <c r="L2542" s="24"/>
    </row>
    <row r="2543" spans="1:12" s="33" customFormat="1" ht="14.25">
      <c r="A2543" s="24"/>
      <c r="C2543" s="82"/>
      <c r="D2543" s="82"/>
      <c r="G2543" s="75"/>
      <c r="L2543" s="24"/>
    </row>
    <row r="2544" spans="1:12" s="33" customFormat="1" ht="14.25">
      <c r="A2544" s="24"/>
      <c r="C2544" s="82"/>
      <c r="D2544" s="82"/>
      <c r="G2544" s="75"/>
      <c r="L2544" s="24"/>
    </row>
    <row r="2545" spans="1:12" s="33" customFormat="1" ht="14.25">
      <c r="A2545" s="24"/>
      <c r="C2545" s="82"/>
      <c r="D2545" s="82"/>
      <c r="G2545" s="75"/>
      <c r="L2545" s="24"/>
    </row>
    <row r="2546" spans="1:12" s="33" customFormat="1" ht="14.25">
      <c r="A2546" s="24"/>
      <c r="C2546" s="82"/>
      <c r="D2546" s="82"/>
      <c r="G2546" s="75"/>
      <c r="L2546" s="24"/>
    </row>
    <row r="2547" spans="1:12" s="33" customFormat="1" ht="14.25">
      <c r="A2547" s="24"/>
      <c r="C2547" s="82"/>
      <c r="D2547" s="82"/>
      <c r="G2547" s="75"/>
      <c r="L2547" s="24"/>
    </row>
    <row r="2548" spans="1:12" s="33" customFormat="1" ht="14.25">
      <c r="A2548" s="24"/>
      <c r="C2548" s="82"/>
      <c r="D2548" s="82"/>
      <c r="G2548" s="75"/>
      <c r="L2548" s="24"/>
    </row>
    <row r="2549" spans="1:12" s="33" customFormat="1" ht="14.25">
      <c r="A2549" s="24"/>
      <c r="C2549" s="82"/>
      <c r="D2549" s="82"/>
      <c r="G2549" s="75"/>
      <c r="L2549" s="24"/>
    </row>
    <row r="2550" spans="1:12" s="33" customFormat="1" ht="14.25">
      <c r="A2550" s="24"/>
      <c r="C2550" s="82"/>
      <c r="D2550" s="82"/>
      <c r="G2550" s="75"/>
      <c r="L2550" s="24"/>
    </row>
    <row r="2551" spans="1:12" s="33" customFormat="1" ht="14.25">
      <c r="A2551" s="24"/>
      <c r="C2551" s="82"/>
      <c r="D2551" s="82"/>
      <c r="G2551" s="75"/>
      <c r="L2551" s="24"/>
    </row>
    <row r="2552" spans="1:12" s="33" customFormat="1" ht="14.25">
      <c r="A2552" s="24"/>
      <c r="C2552" s="82"/>
      <c r="D2552" s="82"/>
      <c r="G2552" s="75"/>
      <c r="L2552" s="24"/>
    </row>
    <row r="2553" spans="1:12" s="33" customFormat="1" ht="14.25">
      <c r="A2553" s="24"/>
      <c r="C2553" s="82"/>
      <c r="D2553" s="82"/>
      <c r="G2553" s="75"/>
      <c r="L2553" s="24"/>
    </row>
    <row r="2554" spans="1:12" s="33" customFormat="1" ht="14.25">
      <c r="A2554" s="24"/>
      <c r="C2554" s="82"/>
      <c r="D2554" s="82"/>
      <c r="G2554" s="75"/>
      <c r="L2554" s="24"/>
    </row>
    <row r="2555" spans="1:12" s="33" customFormat="1" ht="14.25">
      <c r="A2555" s="24"/>
      <c r="C2555" s="82"/>
      <c r="D2555" s="82"/>
      <c r="G2555" s="75"/>
      <c r="L2555" s="24"/>
    </row>
    <row r="2556" spans="1:12" s="33" customFormat="1" ht="14.25">
      <c r="A2556" s="24"/>
      <c r="C2556" s="82"/>
      <c r="D2556" s="82"/>
      <c r="G2556" s="75"/>
      <c r="L2556" s="24"/>
    </row>
    <row r="2557" spans="1:12" s="33" customFormat="1" ht="14.25">
      <c r="A2557" s="24"/>
      <c r="C2557" s="82"/>
      <c r="D2557" s="82"/>
      <c r="G2557" s="75"/>
      <c r="L2557" s="24"/>
    </row>
    <row r="2558" spans="1:12" s="33" customFormat="1" ht="14.25">
      <c r="A2558" s="24"/>
      <c r="C2558" s="82"/>
      <c r="D2558" s="82"/>
      <c r="G2558" s="75"/>
      <c r="L2558" s="24"/>
    </row>
    <row r="2559" spans="1:12" s="33" customFormat="1" ht="14.25">
      <c r="A2559" s="24"/>
      <c r="C2559" s="82"/>
      <c r="D2559" s="82"/>
      <c r="G2559" s="75"/>
      <c r="L2559" s="24"/>
    </row>
    <row r="2560" spans="1:12" s="33" customFormat="1" ht="14.25">
      <c r="A2560" s="24"/>
      <c r="C2560" s="82"/>
      <c r="D2560" s="82"/>
      <c r="G2560" s="75"/>
      <c r="L2560" s="24"/>
    </row>
    <row r="2561" spans="1:12" s="33" customFormat="1" ht="14.25">
      <c r="A2561" s="24"/>
      <c r="C2561" s="82"/>
      <c r="D2561" s="82"/>
      <c r="G2561" s="75"/>
      <c r="L2561" s="24"/>
    </row>
    <row r="2562" spans="1:12" s="33" customFormat="1" ht="14.25">
      <c r="A2562" s="24"/>
      <c r="C2562" s="82"/>
      <c r="D2562" s="82"/>
      <c r="G2562" s="75"/>
      <c r="L2562" s="24"/>
    </row>
    <row r="2563" spans="1:12" s="33" customFormat="1" ht="14.25">
      <c r="A2563" s="24"/>
      <c r="C2563" s="82"/>
      <c r="D2563" s="82"/>
      <c r="G2563" s="75"/>
      <c r="L2563" s="24"/>
    </row>
    <row r="2564" spans="1:12" s="33" customFormat="1" ht="14.25">
      <c r="A2564" s="24"/>
      <c r="C2564" s="82"/>
      <c r="D2564" s="82"/>
      <c r="G2564" s="75"/>
      <c r="L2564" s="24"/>
    </row>
    <row r="2565" spans="1:12" s="33" customFormat="1" ht="14.25">
      <c r="A2565" s="24"/>
      <c r="C2565" s="82"/>
      <c r="D2565" s="82"/>
      <c r="G2565" s="75"/>
      <c r="L2565" s="24"/>
    </row>
    <row r="2566" spans="1:12" s="33" customFormat="1" ht="14.25">
      <c r="A2566" s="24"/>
      <c r="C2566" s="82"/>
      <c r="D2566" s="82"/>
      <c r="G2566" s="75"/>
      <c r="L2566" s="24"/>
    </row>
    <row r="2567" spans="1:12" s="33" customFormat="1" ht="14.25">
      <c r="A2567" s="24"/>
      <c r="C2567" s="82"/>
      <c r="D2567" s="82"/>
      <c r="G2567" s="75"/>
      <c r="L2567" s="24"/>
    </row>
    <row r="2568" spans="1:12" s="33" customFormat="1" ht="14.25">
      <c r="A2568" s="24"/>
      <c r="C2568" s="82"/>
      <c r="D2568" s="82"/>
      <c r="G2568" s="75"/>
      <c r="L2568" s="24"/>
    </row>
    <row r="2569" spans="1:12" s="33" customFormat="1" ht="14.25">
      <c r="A2569" s="24"/>
      <c r="C2569" s="82"/>
      <c r="D2569" s="82"/>
      <c r="G2569" s="75"/>
      <c r="L2569" s="24"/>
    </row>
    <row r="2570" spans="1:12" s="33" customFormat="1" ht="14.25">
      <c r="A2570" s="24"/>
      <c r="C2570" s="82"/>
      <c r="D2570" s="82"/>
      <c r="G2570" s="75"/>
      <c r="L2570" s="24"/>
    </row>
    <row r="2571" spans="1:12" s="33" customFormat="1" ht="14.25">
      <c r="A2571" s="24"/>
      <c r="C2571" s="82"/>
      <c r="D2571" s="82"/>
      <c r="G2571" s="75"/>
      <c r="L2571" s="24"/>
    </row>
    <row r="2572" spans="1:12" s="33" customFormat="1" ht="14.25">
      <c r="A2572" s="24"/>
      <c r="C2572" s="82"/>
      <c r="D2572" s="82"/>
      <c r="G2572" s="75"/>
      <c r="L2572" s="24"/>
    </row>
    <row r="2573" spans="1:12" s="33" customFormat="1" ht="14.25">
      <c r="A2573" s="24"/>
      <c r="C2573" s="82"/>
      <c r="D2573" s="82"/>
      <c r="G2573" s="75"/>
      <c r="L2573" s="24"/>
    </row>
    <row r="2574" spans="1:12" s="33" customFormat="1" ht="14.25">
      <c r="A2574" s="24"/>
      <c r="C2574" s="82"/>
      <c r="D2574" s="82"/>
      <c r="G2574" s="75"/>
      <c r="L2574" s="24"/>
    </row>
    <row r="2575" spans="1:12" s="33" customFormat="1" ht="14.25">
      <c r="A2575" s="24"/>
      <c r="C2575" s="82"/>
      <c r="D2575" s="82"/>
      <c r="G2575" s="75"/>
      <c r="L2575" s="24"/>
    </row>
    <row r="2576" spans="1:12" s="33" customFormat="1" ht="14.25">
      <c r="A2576" s="24"/>
      <c r="C2576" s="82"/>
      <c r="D2576" s="82"/>
      <c r="G2576" s="75"/>
      <c r="L2576" s="24"/>
    </row>
    <row r="2577" spans="1:12" s="33" customFormat="1" ht="14.25">
      <c r="A2577" s="24"/>
      <c r="C2577" s="82"/>
      <c r="D2577" s="82"/>
      <c r="G2577" s="75"/>
      <c r="L2577" s="24"/>
    </row>
    <row r="2578" spans="1:12" s="33" customFormat="1" ht="14.25">
      <c r="A2578" s="24"/>
      <c r="C2578" s="82"/>
      <c r="D2578" s="82"/>
      <c r="G2578" s="75"/>
      <c r="L2578" s="24"/>
    </row>
    <row r="2579" spans="1:12" s="33" customFormat="1" ht="14.25">
      <c r="A2579" s="24"/>
      <c r="C2579" s="82"/>
      <c r="D2579" s="82"/>
      <c r="G2579" s="75"/>
      <c r="L2579" s="24"/>
    </row>
    <row r="2580" spans="1:12" s="33" customFormat="1" ht="14.25">
      <c r="A2580" s="24"/>
      <c r="C2580" s="82"/>
      <c r="D2580" s="82"/>
      <c r="G2580" s="75"/>
      <c r="L2580" s="24"/>
    </row>
    <row r="2581" spans="1:12" s="33" customFormat="1" ht="14.25">
      <c r="A2581" s="24"/>
      <c r="C2581" s="82"/>
      <c r="D2581" s="82"/>
      <c r="G2581" s="75"/>
      <c r="L2581" s="24"/>
    </row>
    <row r="2582" spans="1:12" s="33" customFormat="1" ht="14.25">
      <c r="A2582" s="24"/>
      <c r="C2582" s="82"/>
      <c r="D2582" s="82"/>
      <c r="G2582" s="75"/>
      <c r="L2582" s="24"/>
    </row>
    <row r="2583" spans="1:12" s="33" customFormat="1" ht="14.25">
      <c r="A2583" s="24"/>
      <c r="C2583" s="82"/>
      <c r="D2583" s="82"/>
      <c r="G2583" s="75"/>
      <c r="L2583" s="24"/>
    </row>
    <row r="2584" spans="1:12" s="33" customFormat="1" ht="14.25">
      <c r="A2584" s="24"/>
      <c r="C2584" s="82"/>
      <c r="D2584" s="82"/>
      <c r="G2584" s="75"/>
      <c r="L2584" s="24"/>
    </row>
    <row r="2585" spans="1:12" s="33" customFormat="1" ht="14.25">
      <c r="A2585" s="24"/>
      <c r="C2585" s="82"/>
      <c r="D2585" s="82"/>
      <c r="G2585" s="75"/>
      <c r="L2585" s="24"/>
    </row>
    <row r="2586" spans="1:12" s="33" customFormat="1" ht="14.25">
      <c r="A2586" s="24"/>
      <c r="C2586" s="82"/>
      <c r="D2586" s="82"/>
      <c r="G2586" s="75"/>
      <c r="L2586" s="24"/>
    </row>
    <row r="2587" spans="1:12" s="33" customFormat="1" ht="14.25">
      <c r="A2587" s="24"/>
      <c r="C2587" s="82"/>
      <c r="D2587" s="82"/>
      <c r="G2587" s="75"/>
      <c r="L2587" s="24"/>
    </row>
    <row r="2588" spans="1:12" s="33" customFormat="1" ht="14.25">
      <c r="A2588" s="24"/>
      <c r="C2588" s="82"/>
      <c r="D2588" s="82"/>
      <c r="G2588" s="75"/>
      <c r="L2588" s="24"/>
    </row>
    <row r="2589" spans="1:12" s="33" customFormat="1" ht="14.25">
      <c r="A2589" s="24"/>
      <c r="C2589" s="82"/>
      <c r="D2589" s="82"/>
      <c r="G2589" s="75"/>
      <c r="L2589" s="24"/>
    </row>
    <row r="2590" spans="1:12" s="33" customFormat="1" ht="14.25">
      <c r="A2590" s="24"/>
      <c r="C2590" s="82"/>
      <c r="D2590" s="82"/>
      <c r="G2590" s="75"/>
      <c r="L2590" s="24"/>
    </row>
    <row r="2591" spans="1:12" s="33" customFormat="1" ht="14.25">
      <c r="A2591" s="24"/>
      <c r="C2591" s="82"/>
      <c r="D2591" s="82"/>
      <c r="G2591" s="75"/>
      <c r="L2591" s="24"/>
    </row>
    <row r="2592" spans="1:12" s="33" customFormat="1" ht="14.25">
      <c r="A2592" s="24"/>
      <c r="C2592" s="82"/>
      <c r="D2592" s="82"/>
      <c r="G2592" s="75"/>
      <c r="L2592" s="24"/>
    </row>
    <row r="2593" spans="1:12" s="33" customFormat="1" ht="14.25">
      <c r="A2593" s="24"/>
      <c r="C2593" s="82"/>
      <c r="D2593" s="82"/>
      <c r="G2593" s="75"/>
      <c r="L2593" s="24"/>
    </row>
    <row r="2594" spans="1:12" s="33" customFormat="1" ht="14.25">
      <c r="A2594" s="24"/>
      <c r="C2594" s="82"/>
      <c r="D2594" s="82"/>
      <c r="G2594" s="75"/>
      <c r="L2594" s="24"/>
    </row>
    <row r="2595" spans="1:12" s="33" customFormat="1" ht="14.25">
      <c r="A2595" s="24"/>
      <c r="C2595" s="82"/>
      <c r="D2595" s="82"/>
      <c r="G2595" s="75"/>
      <c r="L2595" s="24"/>
    </row>
    <row r="2596" spans="1:12" s="33" customFormat="1" ht="14.25">
      <c r="A2596" s="24"/>
      <c r="C2596" s="82"/>
      <c r="D2596" s="82"/>
      <c r="G2596" s="75"/>
      <c r="L2596" s="24"/>
    </row>
    <row r="2597" spans="1:12" s="33" customFormat="1" ht="14.25">
      <c r="A2597" s="24"/>
      <c r="C2597" s="82"/>
      <c r="D2597" s="82"/>
      <c r="G2597" s="75"/>
      <c r="L2597" s="24"/>
    </row>
    <row r="2598" spans="1:12" s="33" customFormat="1" ht="14.25">
      <c r="A2598" s="24"/>
      <c r="C2598" s="82"/>
      <c r="D2598" s="82"/>
      <c r="G2598" s="75"/>
      <c r="L2598" s="24"/>
    </row>
    <row r="2599" spans="1:12" s="33" customFormat="1" ht="14.25">
      <c r="A2599" s="24"/>
      <c r="C2599" s="82"/>
      <c r="D2599" s="82"/>
      <c r="G2599" s="75"/>
      <c r="L2599" s="24"/>
    </row>
    <row r="2600" spans="1:12" s="33" customFormat="1" ht="14.25">
      <c r="A2600" s="24"/>
      <c r="C2600" s="82"/>
      <c r="D2600" s="82"/>
      <c r="G2600" s="75"/>
      <c r="L2600" s="24"/>
    </row>
    <row r="2601" spans="1:12" s="33" customFormat="1" ht="14.25">
      <c r="A2601" s="24"/>
      <c r="C2601" s="82"/>
      <c r="D2601" s="82"/>
      <c r="G2601" s="75"/>
      <c r="L2601" s="24"/>
    </row>
    <row r="2602" spans="1:12" s="33" customFormat="1" ht="14.25">
      <c r="A2602" s="24"/>
      <c r="C2602" s="82"/>
      <c r="D2602" s="82"/>
      <c r="G2602" s="75"/>
      <c r="L2602" s="24"/>
    </row>
    <row r="2603" spans="1:12" s="33" customFormat="1" ht="14.25">
      <c r="A2603" s="24"/>
      <c r="C2603" s="82"/>
      <c r="D2603" s="82"/>
      <c r="G2603" s="75"/>
      <c r="L2603" s="24"/>
    </row>
    <row r="2604" spans="1:12" s="33" customFormat="1" ht="14.25">
      <c r="A2604" s="24"/>
      <c r="C2604" s="82"/>
      <c r="D2604" s="82"/>
      <c r="G2604" s="75"/>
      <c r="L2604" s="24"/>
    </row>
    <row r="2605" spans="1:12" s="33" customFormat="1" ht="14.25">
      <c r="A2605" s="24"/>
      <c r="C2605" s="82"/>
      <c r="D2605" s="82"/>
      <c r="G2605" s="75"/>
      <c r="L2605" s="24"/>
    </row>
    <row r="2606" spans="1:12" s="33" customFormat="1" ht="14.25">
      <c r="A2606" s="24"/>
      <c r="C2606" s="82"/>
      <c r="D2606" s="82"/>
      <c r="G2606" s="75"/>
      <c r="L2606" s="24"/>
    </row>
    <row r="2607" spans="1:12" s="33" customFormat="1" ht="14.25">
      <c r="A2607" s="24"/>
      <c r="C2607" s="82"/>
      <c r="D2607" s="82"/>
      <c r="G2607" s="75"/>
      <c r="L2607" s="24"/>
    </row>
    <row r="2608" spans="1:12" s="33" customFormat="1" ht="14.25">
      <c r="A2608" s="24"/>
      <c r="C2608" s="82"/>
      <c r="D2608" s="82"/>
      <c r="G2608" s="75"/>
      <c r="L2608" s="24"/>
    </row>
    <row r="2609" spans="1:12" s="33" customFormat="1" ht="14.25">
      <c r="A2609" s="24"/>
      <c r="C2609" s="82"/>
      <c r="D2609" s="82"/>
      <c r="G2609" s="75"/>
      <c r="L2609" s="24"/>
    </row>
    <row r="2610" spans="1:12" s="33" customFormat="1" ht="14.25">
      <c r="A2610" s="24"/>
      <c r="C2610" s="82"/>
      <c r="D2610" s="82"/>
      <c r="G2610" s="75"/>
      <c r="L2610" s="24"/>
    </row>
    <row r="2611" spans="1:12" s="33" customFormat="1" ht="14.25">
      <c r="A2611" s="24"/>
      <c r="C2611" s="82"/>
      <c r="D2611" s="82"/>
      <c r="G2611" s="75"/>
      <c r="L2611" s="24"/>
    </row>
    <row r="2612" spans="1:12" s="33" customFormat="1" ht="14.25">
      <c r="A2612" s="24"/>
      <c r="C2612" s="82"/>
      <c r="D2612" s="82"/>
      <c r="G2612" s="75"/>
      <c r="L2612" s="24"/>
    </row>
    <row r="2613" spans="1:12" s="33" customFormat="1" ht="14.25">
      <c r="A2613" s="24"/>
      <c r="C2613" s="82"/>
      <c r="D2613" s="82"/>
      <c r="G2613" s="75"/>
      <c r="L2613" s="24"/>
    </row>
    <row r="2614" spans="1:12" s="33" customFormat="1" ht="14.25">
      <c r="A2614" s="24"/>
      <c r="C2614" s="82"/>
      <c r="D2614" s="82"/>
      <c r="G2614" s="75"/>
      <c r="L2614" s="24"/>
    </row>
    <row r="2615" spans="1:12" s="33" customFormat="1" ht="14.25">
      <c r="A2615" s="24"/>
      <c r="C2615" s="82"/>
      <c r="D2615" s="82"/>
      <c r="G2615" s="75"/>
      <c r="L2615" s="24"/>
    </row>
    <row r="2616" spans="1:12" s="33" customFormat="1" ht="14.25">
      <c r="A2616" s="24"/>
      <c r="C2616" s="82"/>
      <c r="D2616" s="82"/>
      <c r="G2616" s="75"/>
      <c r="L2616" s="24"/>
    </row>
    <row r="2617" spans="1:12" s="33" customFormat="1" ht="14.25">
      <c r="A2617" s="24"/>
      <c r="C2617" s="82"/>
      <c r="D2617" s="82"/>
      <c r="G2617" s="75"/>
      <c r="L2617" s="24"/>
    </row>
    <row r="2618" spans="1:12" s="33" customFormat="1" ht="14.25">
      <c r="A2618" s="24"/>
      <c r="C2618" s="82"/>
      <c r="D2618" s="82"/>
      <c r="G2618" s="75"/>
      <c r="L2618" s="24"/>
    </row>
    <row r="2619" spans="1:12" s="33" customFormat="1" ht="14.25">
      <c r="A2619" s="24"/>
      <c r="C2619" s="82"/>
      <c r="D2619" s="82"/>
      <c r="G2619" s="75"/>
      <c r="L2619" s="24"/>
    </row>
    <row r="2620" spans="1:12" s="33" customFormat="1" ht="14.25">
      <c r="A2620" s="24"/>
      <c r="C2620" s="82"/>
      <c r="D2620" s="82"/>
      <c r="G2620" s="75"/>
      <c r="L2620" s="24"/>
    </row>
    <row r="2621" spans="1:12" s="33" customFormat="1" ht="14.25">
      <c r="A2621" s="24"/>
      <c r="C2621" s="82"/>
      <c r="D2621" s="82"/>
      <c r="G2621" s="75"/>
      <c r="L2621" s="24"/>
    </row>
    <row r="2622" spans="1:12" s="33" customFormat="1" ht="14.25">
      <c r="A2622" s="24"/>
      <c r="C2622" s="82"/>
      <c r="D2622" s="82"/>
      <c r="G2622" s="75"/>
      <c r="L2622" s="24"/>
    </row>
    <row r="2623" spans="1:12" s="33" customFormat="1" ht="14.25">
      <c r="A2623" s="24"/>
      <c r="C2623" s="82"/>
      <c r="D2623" s="82"/>
      <c r="G2623" s="75"/>
      <c r="L2623" s="24"/>
    </row>
    <row r="2624" spans="1:12" s="33" customFormat="1" ht="14.25">
      <c r="A2624" s="24"/>
      <c r="C2624" s="82"/>
      <c r="D2624" s="82"/>
      <c r="G2624" s="75"/>
      <c r="L2624" s="24"/>
    </row>
    <row r="2625" spans="1:12" s="33" customFormat="1" ht="14.25">
      <c r="A2625" s="24"/>
      <c r="C2625" s="82"/>
      <c r="D2625" s="82"/>
      <c r="G2625" s="75"/>
      <c r="L2625" s="24"/>
    </row>
    <row r="2626" spans="1:12" s="33" customFormat="1" ht="14.25">
      <c r="A2626" s="24"/>
      <c r="C2626" s="82"/>
      <c r="D2626" s="82"/>
      <c r="G2626" s="75"/>
      <c r="L2626" s="24"/>
    </row>
    <row r="2627" spans="1:12" s="33" customFormat="1" ht="14.25">
      <c r="A2627" s="24"/>
      <c r="C2627" s="82"/>
      <c r="D2627" s="82"/>
      <c r="G2627" s="75"/>
      <c r="L2627" s="24"/>
    </row>
    <row r="2628" spans="1:12" s="33" customFormat="1" ht="14.25">
      <c r="A2628" s="24"/>
      <c r="C2628" s="82"/>
      <c r="D2628" s="82"/>
      <c r="G2628" s="75"/>
      <c r="L2628" s="24"/>
    </row>
    <row r="2629" spans="1:12" s="33" customFormat="1" ht="14.25">
      <c r="A2629" s="24"/>
      <c r="C2629" s="82"/>
      <c r="D2629" s="82"/>
      <c r="G2629" s="75"/>
      <c r="L2629" s="24"/>
    </row>
    <row r="2630" spans="1:12" s="33" customFormat="1" ht="14.25">
      <c r="A2630" s="24"/>
      <c r="C2630" s="82"/>
      <c r="D2630" s="82"/>
      <c r="G2630" s="75"/>
      <c r="L2630" s="24"/>
    </row>
    <row r="2631" spans="1:12" s="33" customFormat="1" ht="14.25">
      <c r="A2631" s="24"/>
      <c r="C2631" s="82"/>
      <c r="D2631" s="82"/>
      <c r="G2631" s="75"/>
      <c r="L2631" s="24"/>
    </row>
    <row r="2632" spans="1:12" s="33" customFormat="1" ht="14.25">
      <c r="A2632" s="24"/>
      <c r="C2632" s="82"/>
      <c r="D2632" s="82"/>
      <c r="G2632" s="75"/>
      <c r="L2632" s="24"/>
    </row>
    <row r="2633" spans="1:12" s="33" customFormat="1" ht="14.25">
      <c r="A2633" s="24"/>
      <c r="C2633" s="82"/>
      <c r="D2633" s="82"/>
      <c r="G2633" s="75"/>
      <c r="L2633" s="24"/>
    </row>
    <row r="2634" spans="1:12" s="33" customFormat="1" ht="14.25">
      <c r="A2634" s="24"/>
      <c r="C2634" s="82"/>
      <c r="D2634" s="82"/>
      <c r="G2634" s="75"/>
      <c r="L2634" s="24"/>
    </row>
    <row r="2635" spans="1:12" s="33" customFormat="1" ht="14.25">
      <c r="A2635" s="24"/>
      <c r="C2635" s="82"/>
      <c r="D2635" s="82"/>
      <c r="G2635" s="75"/>
      <c r="L2635" s="24"/>
    </row>
    <row r="2636" spans="1:12" s="33" customFormat="1" ht="14.25">
      <c r="A2636" s="24"/>
      <c r="C2636" s="82"/>
      <c r="D2636" s="82"/>
      <c r="G2636" s="75"/>
      <c r="L2636" s="24"/>
    </row>
    <row r="2637" spans="1:12" s="33" customFormat="1" ht="14.25">
      <c r="A2637" s="24"/>
      <c r="C2637" s="82"/>
      <c r="D2637" s="82"/>
      <c r="G2637" s="75"/>
      <c r="L2637" s="24"/>
    </row>
    <row r="2638" spans="1:12" s="33" customFormat="1" ht="14.25">
      <c r="A2638" s="24"/>
      <c r="C2638" s="82"/>
      <c r="D2638" s="82"/>
      <c r="G2638" s="75"/>
      <c r="L2638" s="24"/>
    </row>
    <row r="2639" spans="1:12" s="33" customFormat="1" ht="14.25">
      <c r="A2639" s="24"/>
      <c r="C2639" s="82"/>
      <c r="D2639" s="82"/>
      <c r="G2639" s="75"/>
      <c r="L2639" s="24"/>
    </row>
    <row r="2640" spans="1:12" s="33" customFormat="1" ht="14.25">
      <c r="A2640" s="24"/>
      <c r="C2640" s="82"/>
      <c r="D2640" s="82"/>
      <c r="G2640" s="75"/>
      <c r="L2640" s="24"/>
    </row>
    <row r="2641" spans="1:12" s="33" customFormat="1" ht="14.25">
      <c r="A2641" s="24"/>
      <c r="C2641" s="82"/>
      <c r="D2641" s="82"/>
      <c r="G2641" s="75"/>
      <c r="L2641" s="24"/>
    </row>
    <row r="2642" spans="1:12" s="33" customFormat="1" ht="14.25">
      <c r="A2642" s="24"/>
      <c r="C2642" s="82"/>
      <c r="D2642" s="82"/>
      <c r="G2642" s="75"/>
      <c r="L2642" s="24"/>
    </row>
    <row r="2643" spans="1:12" s="33" customFormat="1" ht="14.25">
      <c r="A2643" s="24"/>
      <c r="C2643" s="82"/>
      <c r="D2643" s="82"/>
      <c r="G2643" s="75"/>
      <c r="L2643" s="24"/>
    </row>
    <row r="2644" spans="1:12" s="33" customFormat="1" ht="14.25">
      <c r="A2644" s="24"/>
      <c r="C2644" s="82"/>
      <c r="D2644" s="82"/>
      <c r="G2644" s="75"/>
      <c r="L2644" s="24"/>
    </row>
    <row r="2645" spans="1:12" s="33" customFormat="1" ht="14.25">
      <c r="A2645" s="24"/>
      <c r="C2645" s="82"/>
      <c r="D2645" s="82"/>
      <c r="G2645" s="75"/>
      <c r="L2645" s="24"/>
    </row>
    <row r="2646" spans="1:12" s="33" customFormat="1" ht="14.25">
      <c r="A2646" s="24"/>
      <c r="C2646" s="82"/>
      <c r="D2646" s="82"/>
      <c r="G2646" s="75"/>
      <c r="L2646" s="24"/>
    </row>
    <row r="2647" spans="1:12" s="33" customFormat="1" ht="14.25">
      <c r="A2647" s="24"/>
      <c r="C2647" s="82"/>
      <c r="D2647" s="82"/>
      <c r="G2647" s="75"/>
      <c r="L2647" s="24"/>
    </row>
    <row r="2648" spans="1:12" s="33" customFormat="1" ht="14.25">
      <c r="A2648" s="24"/>
      <c r="C2648" s="82"/>
      <c r="D2648" s="82"/>
      <c r="G2648" s="75"/>
      <c r="L2648" s="24"/>
    </row>
    <row r="2649" spans="1:12" s="33" customFormat="1" ht="14.25">
      <c r="A2649" s="24"/>
      <c r="C2649" s="82"/>
      <c r="D2649" s="82"/>
      <c r="G2649" s="75"/>
      <c r="L2649" s="24"/>
    </row>
    <row r="2650" spans="1:12" s="33" customFormat="1" ht="14.25">
      <c r="A2650" s="24"/>
      <c r="C2650" s="82"/>
      <c r="D2650" s="82"/>
      <c r="G2650" s="75"/>
      <c r="L2650" s="24"/>
    </row>
    <row r="2651" spans="1:12" s="33" customFormat="1" ht="14.25">
      <c r="A2651" s="24"/>
      <c r="C2651" s="82"/>
      <c r="D2651" s="82"/>
      <c r="G2651" s="75"/>
      <c r="L2651" s="24"/>
    </row>
    <row r="2652" spans="1:12" s="33" customFormat="1" ht="14.25">
      <c r="A2652" s="24"/>
      <c r="C2652" s="82"/>
      <c r="D2652" s="82"/>
      <c r="G2652" s="75"/>
      <c r="L2652" s="24"/>
    </row>
    <row r="2653" spans="1:12" s="33" customFormat="1" ht="14.25">
      <c r="A2653" s="24"/>
      <c r="C2653" s="82"/>
      <c r="D2653" s="82"/>
      <c r="G2653" s="75"/>
      <c r="L2653" s="24"/>
    </row>
    <row r="2654" spans="1:12" s="33" customFormat="1" ht="14.25">
      <c r="A2654" s="24"/>
      <c r="C2654" s="82"/>
      <c r="D2654" s="82"/>
      <c r="G2654" s="75"/>
      <c r="L2654" s="24"/>
    </row>
    <row r="2655" spans="1:12" s="33" customFormat="1" ht="14.25">
      <c r="A2655" s="24"/>
      <c r="C2655" s="82"/>
      <c r="D2655" s="82"/>
      <c r="G2655" s="75"/>
      <c r="L2655" s="24"/>
    </row>
    <row r="2656" spans="1:12" s="33" customFormat="1" ht="14.25">
      <c r="A2656" s="24"/>
      <c r="C2656" s="82"/>
      <c r="D2656" s="82"/>
      <c r="G2656" s="75"/>
      <c r="L2656" s="24"/>
    </row>
    <row r="2657" spans="1:12" s="33" customFormat="1" ht="14.25">
      <c r="A2657" s="24"/>
      <c r="C2657" s="82"/>
      <c r="D2657" s="82"/>
      <c r="G2657" s="75"/>
      <c r="L2657" s="24"/>
    </row>
    <row r="2658" spans="1:12" s="33" customFormat="1" ht="14.25">
      <c r="A2658" s="24"/>
      <c r="C2658" s="82"/>
      <c r="D2658" s="82"/>
      <c r="G2658" s="75"/>
      <c r="L2658" s="24"/>
    </row>
    <row r="2659" spans="1:12" s="33" customFormat="1" ht="14.25">
      <c r="A2659" s="24"/>
      <c r="C2659" s="82"/>
      <c r="D2659" s="82"/>
      <c r="G2659" s="75"/>
      <c r="L2659" s="24"/>
    </row>
    <row r="2660" spans="1:12" s="33" customFormat="1" ht="14.25">
      <c r="A2660" s="24"/>
      <c r="C2660" s="82"/>
      <c r="D2660" s="82"/>
      <c r="G2660" s="75"/>
      <c r="L2660" s="24"/>
    </row>
    <row r="2661" spans="1:12" s="33" customFormat="1" ht="14.25">
      <c r="A2661" s="24"/>
      <c r="C2661" s="82"/>
      <c r="D2661" s="82"/>
      <c r="G2661" s="75"/>
      <c r="L2661" s="24"/>
    </row>
    <row r="2662" spans="1:12" s="33" customFormat="1" ht="14.25">
      <c r="A2662" s="24"/>
      <c r="C2662" s="82"/>
      <c r="D2662" s="82"/>
      <c r="G2662" s="75"/>
      <c r="L2662" s="24"/>
    </row>
    <row r="2663" spans="1:12" s="33" customFormat="1" ht="14.25">
      <c r="A2663" s="24"/>
      <c r="C2663" s="82"/>
      <c r="D2663" s="82"/>
      <c r="G2663" s="75"/>
      <c r="L2663" s="24"/>
    </row>
    <row r="2664" spans="1:12" s="33" customFormat="1" ht="14.25">
      <c r="A2664" s="24"/>
      <c r="C2664" s="82"/>
      <c r="D2664" s="82"/>
      <c r="G2664" s="75"/>
      <c r="L2664" s="24"/>
    </row>
    <row r="2665" spans="1:12" s="33" customFormat="1" ht="14.25">
      <c r="A2665" s="24"/>
      <c r="C2665" s="82"/>
      <c r="D2665" s="82"/>
      <c r="G2665" s="75"/>
      <c r="L2665" s="24"/>
    </row>
    <row r="2666" spans="1:12" s="33" customFormat="1" ht="14.25">
      <c r="A2666" s="24"/>
      <c r="C2666" s="82"/>
      <c r="D2666" s="82"/>
      <c r="G2666" s="75"/>
      <c r="L2666" s="24"/>
    </row>
    <row r="2667" spans="1:12" s="33" customFormat="1" ht="14.25">
      <c r="A2667" s="24"/>
      <c r="C2667" s="82"/>
      <c r="D2667" s="82"/>
      <c r="G2667" s="75"/>
      <c r="L2667" s="24"/>
    </row>
    <row r="2668" spans="1:12" s="33" customFormat="1" ht="14.25">
      <c r="A2668" s="24"/>
      <c r="C2668" s="82"/>
      <c r="D2668" s="82"/>
      <c r="G2668" s="75"/>
      <c r="L2668" s="24"/>
    </row>
    <row r="2669" spans="1:12" s="33" customFormat="1" ht="14.25">
      <c r="A2669" s="24"/>
      <c r="C2669" s="82"/>
      <c r="D2669" s="82"/>
      <c r="G2669" s="75"/>
      <c r="L2669" s="24"/>
    </row>
    <row r="2670" spans="1:12" s="33" customFormat="1" ht="14.25">
      <c r="A2670" s="24"/>
      <c r="C2670" s="82"/>
      <c r="D2670" s="82"/>
      <c r="G2670" s="75"/>
      <c r="L2670" s="24"/>
    </row>
    <row r="2671" spans="1:12" s="33" customFormat="1" ht="14.25">
      <c r="A2671" s="24"/>
      <c r="C2671" s="82"/>
      <c r="D2671" s="82"/>
      <c r="G2671" s="75"/>
      <c r="L2671" s="24"/>
    </row>
    <row r="2672" spans="1:12" s="33" customFormat="1" ht="14.25">
      <c r="A2672" s="24"/>
      <c r="C2672" s="82"/>
      <c r="D2672" s="82"/>
      <c r="G2672" s="75"/>
      <c r="L2672" s="24"/>
    </row>
    <row r="2673" spans="1:12" s="33" customFormat="1" ht="14.25">
      <c r="A2673" s="24"/>
      <c r="C2673" s="82"/>
      <c r="D2673" s="82"/>
      <c r="G2673" s="75"/>
      <c r="L2673" s="24"/>
    </row>
    <row r="2674" spans="1:12" s="33" customFormat="1" ht="14.25">
      <c r="A2674" s="24"/>
      <c r="C2674" s="82"/>
      <c r="D2674" s="82"/>
      <c r="G2674" s="75"/>
      <c r="L2674" s="24"/>
    </row>
    <row r="2675" spans="1:12" s="33" customFormat="1" ht="14.25">
      <c r="A2675" s="24"/>
      <c r="C2675" s="82"/>
      <c r="D2675" s="82"/>
      <c r="G2675" s="75"/>
      <c r="L2675" s="24"/>
    </row>
    <row r="2676" spans="1:12" s="33" customFormat="1" ht="14.25">
      <c r="A2676" s="24"/>
      <c r="C2676" s="82"/>
      <c r="D2676" s="82"/>
      <c r="G2676" s="75"/>
      <c r="L2676" s="24"/>
    </row>
    <row r="2677" spans="1:12" s="33" customFormat="1" ht="14.25">
      <c r="A2677" s="24"/>
      <c r="C2677" s="82"/>
      <c r="D2677" s="82"/>
      <c r="G2677" s="75"/>
      <c r="L2677" s="24"/>
    </row>
    <row r="2678" spans="1:12" s="33" customFormat="1" ht="14.25">
      <c r="A2678" s="24"/>
      <c r="C2678" s="82"/>
      <c r="D2678" s="82"/>
      <c r="G2678" s="75"/>
      <c r="L2678" s="24"/>
    </row>
    <row r="2679" spans="1:12" s="33" customFormat="1" ht="14.25">
      <c r="A2679" s="24"/>
      <c r="C2679" s="82"/>
      <c r="D2679" s="82"/>
      <c r="G2679" s="75"/>
      <c r="L2679" s="24"/>
    </row>
    <row r="2680" spans="1:12" s="33" customFormat="1" ht="14.25">
      <c r="A2680" s="24"/>
      <c r="C2680" s="82"/>
      <c r="D2680" s="82"/>
      <c r="G2680" s="75"/>
      <c r="L2680" s="24"/>
    </row>
    <row r="2681" spans="1:12" s="33" customFormat="1" ht="14.25">
      <c r="A2681" s="24"/>
      <c r="C2681" s="82"/>
      <c r="D2681" s="82"/>
      <c r="G2681" s="75"/>
      <c r="L2681" s="24"/>
    </row>
    <row r="2682" spans="1:12" s="33" customFormat="1" ht="14.25">
      <c r="A2682" s="24"/>
      <c r="C2682" s="82"/>
      <c r="D2682" s="82"/>
      <c r="G2682" s="75"/>
      <c r="L2682" s="24"/>
    </row>
    <row r="2683" spans="1:12" s="33" customFormat="1" ht="14.25">
      <c r="A2683" s="24"/>
      <c r="C2683" s="82"/>
      <c r="D2683" s="82"/>
      <c r="G2683" s="75"/>
      <c r="L2683" s="24"/>
    </row>
    <row r="2684" spans="1:12" s="33" customFormat="1" ht="14.25">
      <c r="A2684" s="24"/>
      <c r="C2684" s="82"/>
      <c r="D2684" s="82"/>
      <c r="G2684" s="75"/>
      <c r="L2684" s="24"/>
    </row>
    <row r="2685" spans="1:12" s="33" customFormat="1" ht="14.25">
      <c r="A2685" s="24"/>
      <c r="C2685" s="82"/>
      <c r="D2685" s="82"/>
      <c r="G2685" s="75"/>
      <c r="L2685" s="24"/>
    </row>
    <row r="2686" spans="1:12" s="33" customFormat="1" ht="14.25">
      <c r="A2686" s="24"/>
      <c r="C2686" s="82"/>
      <c r="D2686" s="82"/>
      <c r="G2686" s="75"/>
      <c r="L2686" s="24"/>
    </row>
    <row r="2687" spans="1:12" s="33" customFormat="1" ht="14.25">
      <c r="A2687" s="24"/>
      <c r="C2687" s="82"/>
      <c r="D2687" s="82"/>
      <c r="G2687" s="75"/>
      <c r="L2687" s="24"/>
    </row>
    <row r="2688" spans="1:12" s="33" customFormat="1" ht="14.25">
      <c r="A2688" s="24"/>
      <c r="C2688" s="82"/>
      <c r="D2688" s="82"/>
      <c r="G2688" s="75"/>
      <c r="L2688" s="24"/>
    </row>
    <row r="2689" spans="1:12" s="33" customFormat="1" ht="14.25">
      <c r="A2689" s="24"/>
      <c r="C2689" s="82"/>
      <c r="D2689" s="82"/>
      <c r="G2689" s="75"/>
      <c r="L2689" s="24"/>
    </row>
    <row r="2690" spans="1:12" s="33" customFormat="1" ht="14.25">
      <c r="A2690" s="24"/>
      <c r="C2690" s="82"/>
      <c r="D2690" s="82"/>
      <c r="G2690" s="75"/>
      <c r="L2690" s="24"/>
    </row>
    <row r="2691" spans="1:12" s="33" customFormat="1" ht="14.25">
      <c r="A2691" s="24"/>
      <c r="C2691" s="82"/>
      <c r="D2691" s="82"/>
      <c r="G2691" s="75"/>
      <c r="L2691" s="24"/>
    </row>
    <row r="2692" spans="1:12" s="33" customFormat="1" ht="14.25">
      <c r="A2692" s="24"/>
      <c r="C2692" s="82"/>
      <c r="D2692" s="82"/>
      <c r="G2692" s="75"/>
      <c r="L2692" s="24"/>
    </row>
    <row r="2693" spans="1:12" s="33" customFormat="1" ht="14.25">
      <c r="A2693" s="24"/>
      <c r="C2693" s="82"/>
      <c r="D2693" s="82"/>
      <c r="G2693" s="75"/>
      <c r="L2693" s="24"/>
    </row>
    <row r="2694" spans="1:12" s="33" customFormat="1" ht="14.25">
      <c r="A2694" s="24"/>
      <c r="C2694" s="82"/>
      <c r="D2694" s="82"/>
      <c r="G2694" s="75"/>
      <c r="L2694" s="24"/>
    </row>
    <row r="2695" spans="1:12" s="33" customFormat="1" ht="14.25">
      <c r="A2695" s="24"/>
      <c r="C2695" s="82"/>
      <c r="D2695" s="82"/>
      <c r="G2695" s="75"/>
      <c r="L2695" s="24"/>
    </row>
    <row r="2696" spans="1:12" s="33" customFormat="1" ht="14.25">
      <c r="A2696" s="24"/>
      <c r="C2696" s="82"/>
      <c r="D2696" s="82"/>
      <c r="G2696" s="75"/>
      <c r="L2696" s="24"/>
    </row>
    <row r="2697" spans="1:12" s="33" customFormat="1" ht="14.25">
      <c r="A2697" s="24"/>
      <c r="C2697" s="82"/>
      <c r="D2697" s="82"/>
      <c r="G2697" s="75"/>
      <c r="L2697" s="24"/>
    </row>
    <row r="2698" spans="1:12" s="33" customFormat="1" ht="14.25">
      <c r="A2698" s="24"/>
      <c r="C2698" s="82"/>
      <c r="D2698" s="82"/>
      <c r="G2698" s="75"/>
      <c r="L2698" s="24"/>
    </row>
    <row r="2699" spans="1:12" s="33" customFormat="1" ht="14.25">
      <c r="A2699" s="24"/>
      <c r="C2699" s="82"/>
      <c r="D2699" s="82"/>
      <c r="G2699" s="75"/>
      <c r="L2699" s="24"/>
    </row>
    <row r="2700" spans="1:12" s="33" customFormat="1" ht="14.25">
      <c r="A2700" s="24"/>
      <c r="C2700" s="82"/>
      <c r="D2700" s="82"/>
      <c r="G2700" s="75"/>
      <c r="L2700" s="24"/>
    </row>
    <row r="2701" spans="1:12" s="33" customFormat="1" ht="14.25">
      <c r="A2701" s="24"/>
      <c r="C2701" s="82"/>
      <c r="D2701" s="82"/>
      <c r="G2701" s="75"/>
      <c r="L2701" s="24"/>
    </row>
    <row r="2702" spans="1:12" s="33" customFormat="1" ht="14.25">
      <c r="A2702" s="24"/>
      <c r="C2702" s="82"/>
      <c r="D2702" s="82"/>
      <c r="G2702" s="75"/>
      <c r="L2702" s="24"/>
    </row>
    <row r="2703" spans="1:12" s="33" customFormat="1" ht="14.25">
      <c r="A2703" s="24"/>
      <c r="C2703" s="82"/>
      <c r="D2703" s="82"/>
      <c r="G2703" s="75"/>
      <c r="L2703" s="24"/>
    </row>
    <row r="2704" spans="1:12" s="33" customFormat="1" ht="14.25">
      <c r="A2704" s="24"/>
      <c r="C2704" s="82"/>
      <c r="D2704" s="82"/>
      <c r="G2704" s="75"/>
      <c r="L2704" s="24"/>
    </row>
    <row r="2705" spans="1:12" s="33" customFormat="1" ht="14.25">
      <c r="A2705" s="24"/>
      <c r="C2705" s="82"/>
      <c r="D2705" s="82"/>
      <c r="G2705" s="75"/>
      <c r="L2705" s="24"/>
    </row>
    <row r="2706" spans="1:12" s="33" customFormat="1" ht="14.25">
      <c r="A2706" s="24"/>
      <c r="C2706" s="82"/>
      <c r="D2706" s="82"/>
      <c r="G2706" s="75"/>
      <c r="L2706" s="24"/>
    </row>
    <row r="2707" spans="1:12" s="33" customFormat="1" ht="14.25">
      <c r="A2707" s="24"/>
      <c r="C2707" s="82"/>
      <c r="D2707" s="82"/>
      <c r="G2707" s="75"/>
      <c r="L2707" s="24"/>
    </row>
    <row r="2708" spans="1:12" s="33" customFormat="1" ht="14.25">
      <c r="A2708" s="24"/>
      <c r="C2708" s="82"/>
      <c r="D2708" s="82"/>
      <c r="G2708" s="75"/>
      <c r="L2708" s="24"/>
    </row>
    <row r="2709" spans="1:12" s="33" customFormat="1" ht="14.25">
      <c r="A2709" s="24"/>
      <c r="C2709" s="82"/>
      <c r="D2709" s="82"/>
      <c r="G2709" s="75"/>
      <c r="L2709" s="24"/>
    </row>
    <row r="2710" spans="1:12" s="33" customFormat="1" ht="14.25">
      <c r="A2710" s="24"/>
      <c r="C2710" s="82"/>
      <c r="D2710" s="82"/>
      <c r="G2710" s="75"/>
      <c r="L2710" s="24"/>
    </row>
    <row r="2711" spans="1:12" s="33" customFormat="1" ht="14.25">
      <c r="A2711" s="24"/>
      <c r="C2711" s="82"/>
      <c r="D2711" s="82"/>
      <c r="G2711" s="75"/>
      <c r="L2711" s="24"/>
    </row>
    <row r="2712" spans="1:12" s="33" customFormat="1" ht="14.25">
      <c r="A2712" s="24"/>
      <c r="C2712" s="82"/>
      <c r="D2712" s="82"/>
      <c r="G2712" s="75"/>
      <c r="L2712" s="24"/>
    </row>
    <row r="2713" spans="1:12" s="33" customFormat="1" ht="14.25">
      <c r="A2713" s="24"/>
      <c r="C2713" s="82"/>
      <c r="D2713" s="82"/>
      <c r="G2713" s="75"/>
      <c r="L2713" s="24"/>
    </row>
    <row r="2714" spans="1:12" s="33" customFormat="1" ht="14.25">
      <c r="A2714" s="24"/>
      <c r="C2714" s="82"/>
      <c r="D2714" s="82"/>
      <c r="G2714" s="75"/>
      <c r="L2714" s="24"/>
    </row>
    <row r="2715" spans="1:12" s="33" customFormat="1" ht="14.25">
      <c r="A2715" s="24"/>
      <c r="C2715" s="82"/>
      <c r="D2715" s="82"/>
      <c r="G2715" s="75"/>
      <c r="L2715" s="24"/>
    </row>
    <row r="2716" spans="1:12" s="33" customFormat="1" ht="14.25">
      <c r="A2716" s="24"/>
      <c r="C2716" s="82"/>
      <c r="D2716" s="82"/>
      <c r="G2716" s="75"/>
      <c r="L2716" s="24"/>
    </row>
    <row r="2717" spans="1:12" s="33" customFormat="1" ht="14.25">
      <c r="A2717" s="24"/>
      <c r="C2717" s="82"/>
      <c r="D2717" s="82"/>
      <c r="G2717" s="75"/>
      <c r="L2717" s="24"/>
    </row>
    <row r="2718" spans="1:12" s="33" customFormat="1" ht="14.25">
      <c r="A2718" s="24"/>
      <c r="C2718" s="82"/>
      <c r="D2718" s="82"/>
      <c r="G2718" s="75"/>
      <c r="L2718" s="24"/>
    </row>
    <row r="2719" spans="1:12" s="33" customFormat="1" ht="14.25">
      <c r="A2719" s="24"/>
      <c r="C2719" s="82"/>
      <c r="D2719" s="82"/>
      <c r="G2719" s="75"/>
      <c r="L2719" s="24"/>
    </row>
    <row r="2720" spans="1:12" s="33" customFormat="1" ht="14.25">
      <c r="A2720" s="24"/>
      <c r="C2720" s="82"/>
      <c r="D2720" s="82"/>
      <c r="G2720" s="75"/>
      <c r="L2720" s="24"/>
    </row>
    <row r="2721" spans="1:12" s="33" customFormat="1" ht="14.25">
      <c r="A2721" s="24"/>
      <c r="C2721" s="82"/>
      <c r="D2721" s="82"/>
      <c r="G2721" s="75"/>
      <c r="L2721" s="24"/>
    </row>
    <row r="2722" spans="1:12" s="33" customFormat="1" ht="14.25">
      <c r="A2722" s="24"/>
      <c r="C2722" s="82"/>
      <c r="D2722" s="82"/>
      <c r="G2722" s="75"/>
      <c r="L2722" s="24"/>
    </row>
    <row r="2723" spans="1:12" s="33" customFormat="1" ht="14.25">
      <c r="A2723" s="24"/>
      <c r="C2723" s="82"/>
      <c r="D2723" s="82"/>
      <c r="G2723" s="75"/>
      <c r="L2723" s="24"/>
    </row>
    <row r="2724" spans="1:12" s="33" customFormat="1" ht="14.25">
      <c r="A2724" s="24"/>
      <c r="C2724" s="82"/>
      <c r="D2724" s="82"/>
      <c r="G2724" s="75"/>
      <c r="L2724" s="24"/>
    </row>
    <row r="2725" spans="1:12" s="33" customFormat="1" ht="14.25">
      <c r="A2725" s="24"/>
      <c r="C2725" s="82"/>
      <c r="D2725" s="82"/>
      <c r="G2725" s="75"/>
      <c r="L2725" s="24"/>
    </row>
    <row r="2726" spans="1:12" s="33" customFormat="1" ht="14.25">
      <c r="A2726" s="24"/>
      <c r="C2726" s="82"/>
      <c r="D2726" s="82"/>
      <c r="G2726" s="75"/>
      <c r="L2726" s="24"/>
    </row>
    <row r="2727" spans="1:12" s="33" customFormat="1" ht="14.25">
      <c r="A2727" s="24"/>
      <c r="C2727" s="82"/>
      <c r="D2727" s="82"/>
      <c r="G2727" s="75"/>
      <c r="L2727" s="24"/>
    </row>
    <row r="2728" spans="1:12" s="33" customFormat="1" ht="14.25">
      <c r="A2728" s="24"/>
      <c r="C2728" s="82"/>
      <c r="D2728" s="82"/>
      <c r="G2728" s="75"/>
      <c r="L2728" s="24"/>
    </row>
    <row r="2729" spans="1:12" s="33" customFormat="1" ht="14.25">
      <c r="A2729" s="24"/>
      <c r="C2729" s="82"/>
      <c r="D2729" s="82"/>
      <c r="G2729" s="75"/>
      <c r="L2729" s="24"/>
    </row>
    <row r="2730" spans="1:12" s="33" customFormat="1" ht="14.25">
      <c r="A2730" s="24"/>
      <c r="C2730" s="82"/>
      <c r="D2730" s="82"/>
      <c r="G2730" s="75"/>
      <c r="L2730" s="24"/>
    </row>
    <row r="2731" spans="1:12" s="33" customFormat="1" ht="14.25">
      <c r="A2731" s="24"/>
      <c r="C2731" s="82"/>
      <c r="D2731" s="82"/>
      <c r="G2731" s="75"/>
      <c r="L2731" s="24"/>
    </row>
    <row r="2732" spans="1:12" s="33" customFormat="1" ht="14.25">
      <c r="A2732" s="24"/>
      <c r="C2732" s="82"/>
      <c r="D2732" s="82"/>
      <c r="G2732" s="75"/>
      <c r="L2732" s="24"/>
    </row>
    <row r="2733" spans="1:12" s="33" customFormat="1" ht="14.25">
      <c r="A2733" s="24"/>
      <c r="C2733" s="82"/>
      <c r="D2733" s="82"/>
      <c r="G2733" s="75"/>
      <c r="L2733" s="24"/>
    </row>
    <row r="2734" spans="1:12" s="33" customFormat="1" ht="14.25">
      <c r="A2734" s="24"/>
      <c r="C2734" s="82"/>
      <c r="D2734" s="82"/>
      <c r="G2734" s="75"/>
      <c r="L2734" s="24"/>
    </row>
    <row r="2735" spans="1:12" s="33" customFormat="1" ht="14.25">
      <c r="A2735" s="24"/>
      <c r="C2735" s="82"/>
      <c r="D2735" s="82"/>
      <c r="G2735" s="75"/>
      <c r="L2735" s="24"/>
    </row>
    <row r="2736" spans="1:12" s="33" customFormat="1" ht="14.25">
      <c r="A2736" s="24"/>
      <c r="C2736" s="82"/>
      <c r="D2736" s="82"/>
      <c r="G2736" s="75"/>
      <c r="L2736" s="24"/>
    </row>
    <row r="2737" spans="1:12" s="33" customFormat="1" ht="14.25">
      <c r="A2737" s="24"/>
      <c r="C2737" s="82"/>
      <c r="D2737" s="82"/>
      <c r="G2737" s="75"/>
      <c r="L2737" s="24"/>
    </row>
    <row r="2738" spans="1:12" s="33" customFormat="1" ht="14.25">
      <c r="A2738" s="24"/>
      <c r="C2738" s="82"/>
      <c r="D2738" s="82"/>
      <c r="G2738" s="75"/>
      <c r="L2738" s="24"/>
    </row>
    <row r="2739" spans="1:12" s="33" customFormat="1" ht="14.25">
      <c r="A2739" s="24"/>
      <c r="C2739" s="82"/>
      <c r="D2739" s="82"/>
      <c r="G2739" s="75"/>
      <c r="L2739" s="24"/>
    </row>
    <row r="2740" spans="1:12" s="33" customFormat="1" ht="14.25">
      <c r="A2740" s="24"/>
      <c r="C2740" s="82"/>
      <c r="D2740" s="82"/>
      <c r="G2740" s="75"/>
      <c r="L2740" s="24"/>
    </row>
    <row r="2741" spans="1:12" s="33" customFormat="1" ht="14.25">
      <c r="A2741" s="24"/>
      <c r="C2741" s="82"/>
      <c r="D2741" s="82"/>
      <c r="G2741" s="75"/>
      <c r="L2741" s="24"/>
    </row>
    <row r="2742" spans="1:12" s="33" customFormat="1" ht="14.25">
      <c r="A2742" s="24"/>
      <c r="C2742" s="82"/>
      <c r="D2742" s="82"/>
      <c r="G2742" s="75"/>
      <c r="L2742" s="24"/>
    </row>
    <row r="2743" spans="1:12" s="33" customFormat="1" ht="14.25">
      <c r="A2743" s="24"/>
      <c r="C2743" s="82"/>
      <c r="D2743" s="82"/>
      <c r="G2743" s="75"/>
      <c r="L2743" s="24"/>
    </row>
    <row r="2744" spans="1:12" s="33" customFormat="1" ht="14.25">
      <c r="A2744" s="24"/>
      <c r="C2744" s="82"/>
      <c r="D2744" s="82"/>
      <c r="G2744" s="75"/>
      <c r="L2744" s="24"/>
    </row>
    <row r="2745" spans="1:12" s="33" customFormat="1" ht="14.25">
      <c r="A2745" s="24"/>
      <c r="C2745" s="82"/>
      <c r="D2745" s="82"/>
      <c r="G2745" s="75"/>
      <c r="L2745" s="24"/>
    </row>
    <row r="2746" spans="1:12" s="33" customFormat="1" ht="14.25">
      <c r="A2746" s="24"/>
      <c r="C2746" s="82"/>
      <c r="D2746" s="82"/>
      <c r="G2746" s="75"/>
      <c r="L2746" s="24"/>
    </row>
    <row r="2747" spans="1:12" s="33" customFormat="1" ht="14.25">
      <c r="A2747" s="24"/>
      <c r="C2747" s="82"/>
      <c r="D2747" s="82"/>
      <c r="G2747" s="75"/>
      <c r="L2747" s="24"/>
    </row>
    <row r="2748" spans="1:12" s="33" customFormat="1" ht="14.25">
      <c r="A2748" s="24"/>
      <c r="C2748" s="82"/>
      <c r="D2748" s="82"/>
      <c r="G2748" s="75"/>
      <c r="L2748" s="24"/>
    </row>
    <row r="2749" spans="1:12" s="33" customFormat="1" ht="14.25">
      <c r="A2749" s="24"/>
      <c r="C2749" s="82"/>
      <c r="D2749" s="82"/>
      <c r="G2749" s="75"/>
      <c r="L2749" s="24"/>
    </row>
    <row r="2750" spans="1:12" s="33" customFormat="1" ht="14.25">
      <c r="A2750" s="24"/>
      <c r="C2750" s="82"/>
      <c r="D2750" s="82"/>
      <c r="G2750" s="75"/>
      <c r="L2750" s="24"/>
    </row>
    <row r="2751" spans="1:12" s="33" customFormat="1" ht="14.25">
      <c r="A2751" s="24"/>
      <c r="C2751" s="82"/>
      <c r="D2751" s="82"/>
      <c r="G2751" s="75"/>
      <c r="L2751" s="24"/>
    </row>
    <row r="2752" spans="1:12" s="33" customFormat="1" ht="14.25">
      <c r="A2752" s="24"/>
      <c r="C2752" s="82"/>
      <c r="D2752" s="82"/>
      <c r="G2752" s="75"/>
      <c r="L2752" s="24"/>
    </row>
    <row r="2753" spans="1:12" s="33" customFormat="1" ht="14.25">
      <c r="A2753" s="24"/>
      <c r="C2753" s="82"/>
      <c r="D2753" s="82"/>
      <c r="G2753" s="75"/>
      <c r="L2753" s="24"/>
    </row>
    <row r="2754" spans="1:12" s="33" customFormat="1" ht="14.25">
      <c r="A2754" s="24"/>
      <c r="C2754" s="82"/>
      <c r="D2754" s="82"/>
      <c r="G2754" s="75"/>
      <c r="L2754" s="24"/>
    </row>
    <row r="2755" spans="1:12" s="33" customFormat="1" ht="14.25">
      <c r="A2755" s="24"/>
      <c r="C2755" s="82"/>
      <c r="D2755" s="82"/>
      <c r="G2755" s="75"/>
      <c r="L2755" s="24"/>
    </row>
    <row r="2756" spans="1:12" s="33" customFormat="1" ht="14.25">
      <c r="A2756" s="24"/>
      <c r="C2756" s="82"/>
      <c r="D2756" s="82"/>
      <c r="G2756" s="75"/>
      <c r="L2756" s="24"/>
    </row>
    <row r="2757" spans="1:12" s="33" customFormat="1" ht="14.25">
      <c r="A2757" s="24"/>
      <c r="C2757" s="82"/>
      <c r="D2757" s="82"/>
      <c r="G2757" s="75"/>
      <c r="L2757" s="24"/>
    </row>
    <row r="2758" spans="1:12" s="33" customFormat="1" ht="14.25">
      <c r="A2758" s="24"/>
      <c r="C2758" s="82"/>
      <c r="D2758" s="82"/>
      <c r="G2758" s="75"/>
      <c r="L2758" s="24"/>
    </row>
    <row r="2759" spans="1:12" s="33" customFormat="1" ht="14.25">
      <c r="A2759" s="24"/>
      <c r="C2759" s="82"/>
      <c r="D2759" s="82"/>
      <c r="G2759" s="75"/>
      <c r="L2759" s="24"/>
    </row>
    <row r="2760" spans="1:12" s="33" customFormat="1" ht="14.25">
      <c r="A2760" s="24"/>
      <c r="C2760" s="82"/>
      <c r="D2760" s="82"/>
      <c r="G2760" s="75"/>
      <c r="L2760" s="24"/>
    </row>
    <row r="2761" spans="1:12" s="33" customFormat="1" ht="14.25">
      <c r="A2761" s="24"/>
      <c r="C2761" s="82"/>
      <c r="D2761" s="82"/>
      <c r="G2761" s="75"/>
      <c r="L2761" s="24"/>
    </row>
    <row r="2762" spans="1:12" s="33" customFormat="1" ht="14.25">
      <c r="A2762" s="24"/>
      <c r="C2762" s="82"/>
      <c r="D2762" s="82"/>
      <c r="G2762" s="75"/>
      <c r="L2762" s="24"/>
    </row>
    <row r="2763" spans="1:12" s="33" customFormat="1" ht="14.25">
      <c r="A2763" s="24"/>
      <c r="C2763" s="82"/>
      <c r="D2763" s="82"/>
      <c r="G2763" s="75"/>
      <c r="L2763" s="24"/>
    </row>
    <row r="2764" spans="1:12" s="33" customFormat="1" ht="14.25">
      <c r="A2764" s="24"/>
      <c r="C2764" s="82"/>
      <c r="D2764" s="82"/>
      <c r="G2764" s="75"/>
      <c r="L2764" s="24"/>
    </row>
    <row r="2765" spans="1:12" s="33" customFormat="1" ht="14.25">
      <c r="A2765" s="24"/>
      <c r="C2765" s="82"/>
      <c r="D2765" s="82"/>
      <c r="G2765" s="75"/>
      <c r="L2765" s="24"/>
    </row>
    <row r="2766" spans="1:12" s="33" customFormat="1" ht="14.25">
      <c r="A2766" s="24"/>
      <c r="C2766" s="82"/>
      <c r="D2766" s="82"/>
      <c r="G2766" s="75"/>
      <c r="L2766" s="24"/>
    </row>
    <row r="2767" spans="1:12" s="33" customFormat="1" ht="14.25">
      <c r="A2767" s="24"/>
      <c r="C2767" s="82"/>
      <c r="D2767" s="82"/>
      <c r="G2767" s="75"/>
      <c r="L2767" s="24"/>
    </row>
    <row r="2768" spans="1:12" s="33" customFormat="1" ht="14.25">
      <c r="A2768" s="24"/>
      <c r="C2768" s="82"/>
      <c r="D2768" s="82"/>
      <c r="G2768" s="75"/>
      <c r="L2768" s="24"/>
    </row>
    <row r="2769" spans="1:12" s="33" customFormat="1" ht="14.25">
      <c r="A2769" s="24"/>
      <c r="C2769" s="82"/>
      <c r="D2769" s="82"/>
      <c r="G2769" s="75"/>
      <c r="L2769" s="24"/>
    </row>
    <row r="2770" spans="1:12" s="33" customFormat="1" ht="14.25">
      <c r="A2770" s="24"/>
      <c r="C2770" s="82"/>
      <c r="D2770" s="82"/>
      <c r="G2770" s="75"/>
      <c r="L2770" s="24"/>
    </row>
    <row r="2771" spans="1:12" s="33" customFormat="1" ht="14.25">
      <c r="A2771" s="24"/>
      <c r="C2771" s="82"/>
      <c r="D2771" s="82"/>
      <c r="G2771" s="75"/>
      <c r="L2771" s="24"/>
    </row>
    <row r="2772" spans="1:12" s="33" customFormat="1" ht="14.25">
      <c r="A2772" s="24"/>
      <c r="C2772" s="82"/>
      <c r="D2772" s="82"/>
      <c r="G2772" s="75"/>
      <c r="L2772" s="24"/>
    </row>
    <row r="2773" spans="1:12" s="33" customFormat="1" ht="14.25">
      <c r="A2773" s="24"/>
      <c r="C2773" s="82"/>
      <c r="D2773" s="82"/>
      <c r="G2773" s="75"/>
      <c r="L2773" s="24"/>
    </row>
    <row r="2774" spans="1:12" s="33" customFormat="1" ht="14.25">
      <c r="A2774" s="24"/>
      <c r="C2774" s="82"/>
      <c r="D2774" s="82"/>
      <c r="G2774" s="75"/>
      <c r="L2774" s="24"/>
    </row>
    <row r="2775" spans="1:12" s="33" customFormat="1" ht="14.25">
      <c r="A2775" s="24"/>
      <c r="C2775" s="82"/>
      <c r="D2775" s="82"/>
      <c r="G2775" s="75"/>
      <c r="L2775" s="24"/>
    </row>
    <row r="2776" spans="1:12" s="33" customFormat="1" ht="14.25">
      <c r="A2776" s="24"/>
      <c r="C2776" s="82"/>
      <c r="D2776" s="82"/>
      <c r="G2776" s="75"/>
      <c r="L2776" s="24"/>
    </row>
    <row r="2777" spans="1:12" s="33" customFormat="1" ht="14.25">
      <c r="A2777" s="24"/>
      <c r="C2777" s="82"/>
      <c r="D2777" s="82"/>
      <c r="G2777" s="75"/>
      <c r="L2777" s="24"/>
    </row>
    <row r="2778" spans="1:12" s="33" customFormat="1" ht="14.25">
      <c r="A2778" s="24"/>
      <c r="C2778" s="82"/>
      <c r="D2778" s="82"/>
      <c r="G2778" s="75"/>
      <c r="L2778" s="24"/>
    </row>
    <row r="2779" spans="1:12" s="33" customFormat="1" ht="14.25">
      <c r="A2779" s="24"/>
      <c r="C2779" s="82"/>
      <c r="D2779" s="82"/>
      <c r="G2779" s="75"/>
      <c r="L2779" s="24"/>
    </row>
    <row r="2780" spans="1:12" s="33" customFormat="1" ht="14.25">
      <c r="A2780" s="24"/>
      <c r="C2780" s="82"/>
      <c r="D2780" s="82"/>
      <c r="G2780" s="75"/>
      <c r="L2780" s="24"/>
    </row>
    <row r="2781" spans="1:12" s="33" customFormat="1" ht="14.25">
      <c r="A2781" s="24"/>
      <c r="C2781" s="82"/>
      <c r="D2781" s="82"/>
      <c r="G2781" s="75"/>
      <c r="L2781" s="24"/>
    </row>
    <row r="2782" spans="1:12" s="33" customFormat="1" ht="14.25">
      <c r="A2782" s="24"/>
      <c r="C2782" s="82"/>
      <c r="D2782" s="82"/>
      <c r="G2782" s="75"/>
      <c r="L2782" s="24"/>
    </row>
    <row r="2783" spans="1:12" s="33" customFormat="1" ht="14.25">
      <c r="A2783" s="24"/>
      <c r="C2783" s="82"/>
      <c r="D2783" s="82"/>
      <c r="G2783" s="75"/>
      <c r="L2783" s="24"/>
    </row>
    <row r="2784" spans="1:12" s="33" customFormat="1" ht="14.25">
      <c r="A2784" s="24"/>
      <c r="C2784" s="82"/>
      <c r="D2784" s="82"/>
      <c r="G2784" s="75"/>
      <c r="L2784" s="24"/>
    </row>
    <row r="2785" spans="1:12" s="33" customFormat="1" ht="14.25">
      <c r="A2785" s="24"/>
      <c r="C2785" s="82"/>
      <c r="D2785" s="82"/>
      <c r="G2785" s="75"/>
      <c r="L2785" s="24"/>
    </row>
    <row r="2786" spans="1:12" s="33" customFormat="1" ht="14.25">
      <c r="A2786" s="24"/>
      <c r="C2786" s="82"/>
      <c r="D2786" s="82"/>
      <c r="G2786" s="75"/>
      <c r="L2786" s="24"/>
    </row>
    <row r="2787" spans="1:12" s="33" customFormat="1" ht="14.25">
      <c r="A2787" s="24"/>
      <c r="C2787" s="82"/>
      <c r="D2787" s="82"/>
      <c r="G2787" s="75"/>
      <c r="L2787" s="24"/>
    </row>
    <row r="2788" spans="1:12" s="33" customFormat="1" ht="14.25">
      <c r="A2788" s="24"/>
      <c r="C2788" s="82"/>
      <c r="D2788" s="82"/>
      <c r="G2788" s="75"/>
      <c r="L2788" s="24"/>
    </row>
    <row r="2789" spans="1:12" s="33" customFormat="1" ht="14.25">
      <c r="A2789" s="24"/>
      <c r="C2789" s="82"/>
      <c r="D2789" s="82"/>
      <c r="G2789" s="75"/>
      <c r="L2789" s="24"/>
    </row>
    <row r="2790" spans="1:12" s="33" customFormat="1" ht="14.25">
      <c r="A2790" s="24"/>
      <c r="C2790" s="82"/>
      <c r="D2790" s="82"/>
      <c r="G2790" s="75"/>
      <c r="L2790" s="24"/>
    </row>
    <row r="2791" spans="1:12" s="33" customFormat="1" ht="14.25">
      <c r="A2791" s="24"/>
      <c r="C2791" s="82"/>
      <c r="D2791" s="82"/>
      <c r="G2791" s="75"/>
      <c r="L2791" s="24"/>
    </row>
    <row r="2792" spans="1:12" s="33" customFormat="1" ht="14.25">
      <c r="A2792" s="24"/>
      <c r="C2792" s="82"/>
      <c r="D2792" s="82"/>
      <c r="G2792" s="75"/>
      <c r="L2792" s="24"/>
    </row>
    <row r="2793" spans="1:12" s="33" customFormat="1" ht="14.25">
      <c r="A2793" s="24"/>
      <c r="C2793" s="82"/>
      <c r="D2793" s="82"/>
      <c r="G2793" s="75"/>
      <c r="L2793" s="24"/>
    </row>
    <row r="2794" spans="1:12" s="33" customFormat="1" ht="14.25">
      <c r="A2794" s="24"/>
      <c r="C2794" s="82"/>
      <c r="D2794" s="82"/>
      <c r="G2794" s="75"/>
      <c r="L2794" s="24"/>
    </row>
    <row r="2795" spans="1:12" s="33" customFormat="1" ht="14.25">
      <c r="A2795" s="24"/>
      <c r="C2795" s="82"/>
      <c r="D2795" s="82"/>
      <c r="G2795" s="75"/>
      <c r="L2795" s="24"/>
    </row>
    <row r="2796" spans="1:12" s="33" customFormat="1" ht="14.25">
      <c r="A2796" s="24"/>
      <c r="C2796" s="82"/>
      <c r="D2796" s="82"/>
      <c r="G2796" s="75"/>
      <c r="L2796" s="24"/>
    </row>
    <row r="2797" spans="1:12" s="33" customFormat="1" ht="14.25">
      <c r="A2797" s="24"/>
      <c r="C2797" s="82"/>
      <c r="D2797" s="82"/>
      <c r="G2797" s="75"/>
      <c r="L2797" s="24"/>
    </row>
    <row r="2798" spans="1:12" s="33" customFormat="1" ht="14.25">
      <c r="A2798" s="24"/>
      <c r="C2798" s="82"/>
      <c r="D2798" s="82"/>
      <c r="G2798" s="75"/>
      <c r="L2798" s="24"/>
    </row>
    <row r="2799" spans="1:12" s="33" customFormat="1" ht="14.25">
      <c r="A2799" s="24"/>
      <c r="C2799" s="82"/>
      <c r="D2799" s="82"/>
      <c r="G2799" s="75"/>
      <c r="L2799" s="24"/>
    </row>
    <row r="2800" spans="1:12" s="33" customFormat="1" ht="14.25">
      <c r="A2800" s="24"/>
      <c r="C2800" s="82"/>
      <c r="D2800" s="82"/>
      <c r="G2800" s="75"/>
      <c r="L2800" s="24"/>
    </row>
    <row r="2801" spans="1:12" s="33" customFormat="1" ht="14.25">
      <c r="A2801" s="24"/>
      <c r="C2801" s="82"/>
      <c r="D2801" s="82"/>
      <c r="G2801" s="75"/>
      <c r="L2801" s="24"/>
    </row>
    <row r="2802" spans="1:12" s="33" customFormat="1" ht="14.25">
      <c r="A2802" s="24"/>
      <c r="C2802" s="82"/>
      <c r="D2802" s="82"/>
      <c r="G2802" s="75"/>
      <c r="L2802" s="24"/>
    </row>
    <row r="2803" spans="1:12" s="33" customFormat="1" ht="14.25">
      <c r="A2803" s="24"/>
      <c r="C2803" s="82"/>
      <c r="D2803" s="82"/>
      <c r="G2803" s="75"/>
      <c r="L2803" s="24"/>
    </row>
    <row r="2804" spans="1:12" s="33" customFormat="1" ht="14.25">
      <c r="A2804" s="24"/>
      <c r="C2804" s="82"/>
      <c r="D2804" s="82"/>
      <c r="G2804" s="75"/>
      <c r="L2804" s="24"/>
    </row>
    <row r="2805" spans="1:12" s="33" customFormat="1" ht="14.25">
      <c r="A2805" s="24"/>
      <c r="C2805" s="82"/>
      <c r="D2805" s="82"/>
      <c r="G2805" s="75"/>
      <c r="L2805" s="24"/>
    </row>
    <row r="2806" spans="1:12" s="33" customFormat="1" ht="14.25">
      <c r="A2806" s="24"/>
      <c r="C2806" s="82"/>
      <c r="D2806" s="82"/>
      <c r="G2806" s="75"/>
      <c r="L2806" s="24"/>
    </row>
    <row r="2807" spans="1:12" s="33" customFormat="1" ht="14.25">
      <c r="A2807" s="24"/>
      <c r="C2807" s="82"/>
      <c r="D2807" s="82"/>
      <c r="G2807" s="75"/>
      <c r="L2807" s="24"/>
    </row>
    <row r="2808" spans="1:12" s="33" customFormat="1" ht="14.25">
      <c r="A2808" s="24"/>
      <c r="C2808" s="82"/>
      <c r="D2808" s="82"/>
      <c r="G2808" s="75"/>
      <c r="L2808" s="24"/>
    </row>
    <row r="2809" spans="1:12" s="33" customFormat="1" ht="14.25">
      <c r="A2809" s="24"/>
      <c r="C2809" s="82"/>
      <c r="D2809" s="82"/>
      <c r="G2809" s="75"/>
      <c r="L2809" s="24"/>
    </row>
    <row r="2810" spans="1:12" s="33" customFormat="1" ht="14.25">
      <c r="A2810" s="24"/>
      <c r="C2810" s="82"/>
      <c r="D2810" s="82"/>
      <c r="G2810" s="75"/>
      <c r="L2810" s="24"/>
    </row>
    <row r="2811" spans="1:12" s="33" customFormat="1" ht="14.25">
      <c r="A2811" s="24"/>
      <c r="C2811" s="82"/>
      <c r="D2811" s="82"/>
      <c r="G2811" s="75"/>
      <c r="L2811" s="24"/>
    </row>
    <row r="2812" spans="1:12" s="33" customFormat="1" ht="14.25">
      <c r="A2812" s="24"/>
      <c r="C2812" s="82"/>
      <c r="D2812" s="82"/>
      <c r="G2812" s="75"/>
      <c r="L2812" s="24"/>
    </row>
    <row r="2813" spans="1:12" s="33" customFormat="1" ht="14.25">
      <c r="A2813" s="24"/>
      <c r="C2813" s="82"/>
      <c r="D2813" s="82"/>
      <c r="G2813" s="75"/>
      <c r="L2813" s="24"/>
    </row>
    <row r="2814" spans="1:12" s="33" customFormat="1" ht="14.25">
      <c r="A2814" s="24"/>
      <c r="C2814" s="82"/>
      <c r="D2814" s="82"/>
      <c r="G2814" s="75"/>
      <c r="L2814" s="24"/>
    </row>
    <row r="2815" spans="1:12" s="33" customFormat="1" ht="14.25">
      <c r="A2815" s="24"/>
      <c r="C2815" s="82"/>
      <c r="D2815" s="82"/>
      <c r="G2815" s="75"/>
      <c r="L2815" s="24"/>
    </row>
    <row r="2816" spans="1:12" s="33" customFormat="1" ht="14.25">
      <c r="A2816" s="24"/>
      <c r="C2816" s="82"/>
      <c r="D2816" s="82"/>
      <c r="G2816" s="75"/>
      <c r="L2816" s="24"/>
    </row>
    <row r="2817" spans="1:12" s="33" customFormat="1" ht="14.25">
      <c r="A2817" s="24"/>
      <c r="C2817" s="82"/>
      <c r="D2817" s="82"/>
      <c r="G2817" s="75"/>
      <c r="L2817" s="24"/>
    </row>
    <row r="2818" spans="1:12" s="33" customFormat="1" ht="14.25">
      <c r="A2818" s="24"/>
      <c r="C2818" s="82"/>
      <c r="D2818" s="82"/>
      <c r="G2818" s="75"/>
      <c r="L2818" s="24"/>
    </row>
    <row r="2819" spans="1:12" s="33" customFormat="1" ht="14.25">
      <c r="A2819" s="24"/>
      <c r="C2819" s="82"/>
      <c r="D2819" s="82"/>
      <c r="G2819" s="75"/>
      <c r="L2819" s="24"/>
    </row>
    <row r="2820" spans="1:12" s="33" customFormat="1" ht="14.25">
      <c r="A2820" s="24"/>
      <c r="C2820" s="82"/>
      <c r="D2820" s="82"/>
      <c r="G2820" s="75"/>
      <c r="L2820" s="24"/>
    </row>
    <row r="2821" spans="1:12" s="33" customFormat="1" ht="14.25">
      <c r="A2821" s="24"/>
      <c r="C2821" s="82"/>
      <c r="D2821" s="82"/>
      <c r="G2821" s="75"/>
      <c r="L2821" s="24"/>
    </row>
    <row r="2822" spans="1:12" s="33" customFormat="1" ht="14.25">
      <c r="A2822" s="24"/>
      <c r="C2822" s="82"/>
      <c r="D2822" s="82"/>
      <c r="G2822" s="75"/>
      <c r="L2822" s="24"/>
    </row>
    <row r="2823" spans="1:12" s="33" customFormat="1" ht="14.25">
      <c r="A2823" s="24"/>
      <c r="C2823" s="82"/>
      <c r="D2823" s="82"/>
      <c r="G2823" s="75"/>
      <c r="L2823" s="24"/>
    </row>
    <row r="2824" spans="1:12" s="33" customFormat="1" ht="14.25">
      <c r="A2824" s="24"/>
      <c r="C2824" s="82"/>
      <c r="D2824" s="82"/>
      <c r="G2824" s="75"/>
      <c r="L2824" s="24"/>
    </row>
    <row r="2825" spans="1:12" s="33" customFormat="1" ht="14.25">
      <c r="A2825" s="24"/>
      <c r="C2825" s="82"/>
      <c r="D2825" s="82"/>
      <c r="G2825" s="75"/>
      <c r="L2825" s="24"/>
    </row>
    <row r="2826" spans="1:12" s="33" customFormat="1" ht="14.25">
      <c r="A2826" s="24"/>
      <c r="C2826" s="82"/>
      <c r="D2826" s="82"/>
      <c r="G2826" s="75"/>
      <c r="L2826" s="24"/>
    </row>
    <row r="2827" spans="1:12" s="33" customFormat="1" ht="14.25">
      <c r="A2827" s="24"/>
      <c r="C2827" s="82"/>
      <c r="D2827" s="82"/>
      <c r="G2827" s="75"/>
      <c r="L2827" s="24"/>
    </row>
    <row r="2828" spans="1:12" s="33" customFormat="1" ht="14.25">
      <c r="A2828" s="24"/>
      <c r="C2828" s="82"/>
      <c r="D2828" s="82"/>
      <c r="G2828" s="75"/>
      <c r="L2828" s="24"/>
    </row>
    <row r="2829" spans="1:12" s="33" customFormat="1" ht="14.25">
      <c r="A2829" s="24"/>
      <c r="C2829" s="82"/>
      <c r="D2829" s="82"/>
      <c r="G2829" s="75"/>
      <c r="L2829" s="24"/>
    </row>
    <row r="2830" spans="1:12" s="33" customFormat="1" ht="14.25">
      <c r="A2830" s="24"/>
      <c r="C2830" s="82"/>
      <c r="D2830" s="82"/>
      <c r="G2830" s="75"/>
      <c r="L2830" s="24"/>
    </row>
    <row r="2831" spans="1:12" s="33" customFormat="1" ht="14.25">
      <c r="A2831" s="24"/>
      <c r="C2831" s="82"/>
      <c r="D2831" s="82"/>
      <c r="G2831" s="75"/>
      <c r="L2831" s="24"/>
    </row>
    <row r="2832" spans="1:12" s="33" customFormat="1" ht="14.25">
      <c r="A2832" s="24"/>
      <c r="C2832" s="82"/>
      <c r="D2832" s="82"/>
      <c r="G2832" s="75"/>
      <c r="L2832" s="24"/>
    </row>
    <row r="2833" spans="1:12" s="33" customFormat="1" ht="14.25">
      <c r="A2833" s="24"/>
      <c r="C2833" s="82"/>
      <c r="D2833" s="82"/>
      <c r="G2833" s="75"/>
      <c r="L2833" s="24"/>
    </row>
    <row r="2834" spans="1:12" s="33" customFormat="1" ht="14.25">
      <c r="A2834" s="24"/>
      <c r="C2834" s="82"/>
      <c r="D2834" s="82"/>
      <c r="G2834" s="75"/>
      <c r="L2834" s="24"/>
    </row>
    <row r="2835" spans="1:12" s="33" customFormat="1" ht="14.25">
      <c r="A2835" s="24"/>
      <c r="C2835" s="82"/>
      <c r="D2835" s="82"/>
      <c r="G2835" s="75"/>
      <c r="L2835" s="24"/>
    </row>
    <row r="2836" spans="1:12" s="33" customFormat="1" ht="14.25">
      <c r="A2836" s="24"/>
      <c r="C2836" s="82"/>
      <c r="D2836" s="82"/>
      <c r="G2836" s="75"/>
      <c r="L2836" s="24"/>
    </row>
    <row r="2837" spans="1:12" s="33" customFormat="1" ht="14.25">
      <c r="A2837" s="24"/>
      <c r="C2837" s="82"/>
      <c r="D2837" s="82"/>
      <c r="G2837" s="75"/>
      <c r="L2837" s="24"/>
    </row>
    <row r="2838" spans="1:12" s="33" customFormat="1" ht="14.25">
      <c r="A2838" s="24"/>
      <c r="C2838" s="82"/>
      <c r="D2838" s="82"/>
      <c r="G2838" s="75"/>
      <c r="L2838" s="24"/>
    </row>
    <row r="2839" spans="1:12" s="33" customFormat="1" ht="14.25">
      <c r="A2839" s="24"/>
      <c r="C2839" s="82"/>
      <c r="D2839" s="82"/>
      <c r="G2839" s="75"/>
      <c r="L2839" s="24"/>
    </row>
    <row r="2840" spans="1:12" s="33" customFormat="1" ht="14.25">
      <c r="A2840" s="24"/>
      <c r="C2840" s="82"/>
      <c r="D2840" s="82"/>
      <c r="G2840" s="75"/>
      <c r="L2840" s="24"/>
    </row>
    <row r="2841" spans="1:12" s="33" customFormat="1" ht="14.25">
      <c r="A2841" s="24"/>
      <c r="C2841" s="82"/>
      <c r="D2841" s="82"/>
      <c r="G2841" s="75"/>
      <c r="L2841" s="24"/>
    </row>
    <row r="2842" spans="1:12" s="33" customFormat="1" ht="14.25">
      <c r="A2842" s="24"/>
      <c r="C2842" s="82"/>
      <c r="D2842" s="82"/>
      <c r="G2842" s="75"/>
      <c r="L2842" s="24"/>
    </row>
    <row r="2843" spans="1:12" s="33" customFormat="1" ht="14.25">
      <c r="A2843" s="24"/>
      <c r="C2843" s="82"/>
      <c r="D2843" s="82"/>
      <c r="G2843" s="75"/>
      <c r="L2843" s="24"/>
    </row>
    <row r="2844" spans="1:12" s="33" customFormat="1" ht="14.25">
      <c r="A2844" s="24"/>
      <c r="C2844" s="82"/>
      <c r="D2844" s="82"/>
      <c r="G2844" s="75"/>
      <c r="L2844" s="24"/>
    </row>
    <row r="2845" spans="1:12" s="33" customFormat="1" ht="14.25">
      <c r="A2845" s="24"/>
      <c r="C2845" s="82"/>
      <c r="D2845" s="82"/>
      <c r="G2845" s="75"/>
      <c r="L2845" s="24"/>
    </row>
    <row r="2846" spans="1:12" s="33" customFormat="1" ht="14.25">
      <c r="A2846" s="24"/>
      <c r="C2846" s="82"/>
      <c r="D2846" s="82"/>
      <c r="G2846" s="75"/>
      <c r="L2846" s="24"/>
    </row>
    <row r="2847" spans="1:12" s="33" customFormat="1" ht="14.25">
      <c r="A2847" s="24"/>
      <c r="C2847" s="82"/>
      <c r="D2847" s="82"/>
      <c r="G2847" s="75"/>
      <c r="L2847" s="24"/>
    </row>
    <row r="2848" spans="1:12" s="33" customFormat="1" ht="14.25">
      <c r="A2848" s="24"/>
      <c r="C2848" s="82"/>
      <c r="D2848" s="82"/>
      <c r="G2848" s="75"/>
      <c r="L2848" s="24"/>
    </row>
    <row r="2849" spans="1:12" s="33" customFormat="1" ht="14.25">
      <c r="A2849" s="24"/>
      <c r="C2849" s="82"/>
      <c r="D2849" s="82"/>
      <c r="G2849" s="75"/>
      <c r="L2849" s="24"/>
    </row>
    <row r="2850" spans="1:12" s="33" customFormat="1" ht="14.25">
      <c r="A2850" s="24"/>
      <c r="C2850" s="82"/>
      <c r="D2850" s="82"/>
      <c r="G2850" s="75"/>
      <c r="L2850" s="24"/>
    </row>
    <row r="2851" spans="1:12" s="33" customFormat="1" ht="14.25">
      <c r="A2851" s="24"/>
      <c r="C2851" s="82"/>
      <c r="D2851" s="82"/>
      <c r="G2851" s="75"/>
      <c r="L2851" s="24"/>
    </row>
    <row r="2852" spans="1:12" s="33" customFormat="1" ht="14.25">
      <c r="A2852" s="24"/>
      <c r="C2852" s="82"/>
      <c r="D2852" s="82"/>
      <c r="G2852" s="75"/>
      <c r="L2852" s="24"/>
    </row>
    <row r="2853" spans="1:12" s="33" customFormat="1" ht="14.25">
      <c r="A2853" s="24"/>
      <c r="C2853" s="82"/>
      <c r="D2853" s="82"/>
      <c r="G2853" s="75"/>
      <c r="L2853" s="24"/>
    </row>
    <row r="2854" spans="1:12" s="33" customFormat="1" ht="14.25">
      <c r="A2854" s="24"/>
      <c r="C2854" s="82"/>
      <c r="D2854" s="82"/>
      <c r="G2854" s="75"/>
      <c r="L2854" s="24"/>
    </row>
    <row r="2855" spans="1:12" s="33" customFormat="1" ht="14.25">
      <c r="A2855" s="24"/>
      <c r="C2855" s="82"/>
      <c r="D2855" s="82"/>
      <c r="G2855" s="75"/>
      <c r="L2855" s="24"/>
    </row>
    <row r="2856" spans="1:12" s="33" customFormat="1" ht="14.25">
      <c r="A2856" s="24"/>
      <c r="C2856" s="82"/>
      <c r="D2856" s="82"/>
      <c r="G2856" s="75"/>
      <c r="L2856" s="24"/>
    </row>
    <row r="2857" spans="1:12" s="33" customFormat="1" ht="14.25">
      <c r="A2857" s="24"/>
      <c r="C2857" s="82"/>
      <c r="D2857" s="82"/>
      <c r="G2857" s="75"/>
      <c r="L2857" s="24"/>
    </row>
    <row r="2858" spans="1:12" s="33" customFormat="1" ht="14.25">
      <c r="A2858" s="24"/>
      <c r="C2858" s="82"/>
      <c r="D2858" s="82"/>
      <c r="G2858" s="75"/>
      <c r="L2858" s="24"/>
    </row>
    <row r="2859" spans="1:12" s="33" customFormat="1" ht="14.25">
      <c r="A2859" s="24"/>
      <c r="C2859" s="82"/>
      <c r="D2859" s="82"/>
      <c r="G2859" s="75"/>
      <c r="L2859" s="24"/>
    </row>
    <row r="2860" spans="1:12" s="33" customFormat="1" ht="14.25">
      <c r="A2860" s="24"/>
      <c r="C2860" s="82"/>
      <c r="D2860" s="82"/>
      <c r="G2860" s="75"/>
      <c r="L2860" s="24"/>
    </row>
    <row r="2861" spans="1:12" s="33" customFormat="1" ht="14.25">
      <c r="A2861" s="24"/>
      <c r="C2861" s="82"/>
      <c r="D2861" s="82"/>
      <c r="G2861" s="75"/>
      <c r="L2861" s="24"/>
    </row>
    <row r="2862" spans="1:12" s="33" customFormat="1" ht="14.25">
      <c r="A2862" s="24"/>
      <c r="C2862" s="82"/>
      <c r="D2862" s="82"/>
      <c r="G2862" s="75"/>
      <c r="L2862" s="24"/>
    </row>
    <row r="2863" spans="1:12" s="33" customFormat="1" ht="14.25">
      <c r="A2863" s="24"/>
      <c r="C2863" s="82"/>
      <c r="D2863" s="82"/>
      <c r="G2863" s="75"/>
      <c r="L2863" s="24"/>
    </row>
    <row r="2864" spans="1:12" s="33" customFormat="1" ht="14.25">
      <c r="A2864" s="24"/>
      <c r="C2864" s="82"/>
      <c r="D2864" s="82"/>
      <c r="G2864" s="75"/>
      <c r="L2864" s="24"/>
    </row>
    <row r="2865" spans="1:12" s="33" customFormat="1" ht="14.25">
      <c r="A2865" s="24"/>
      <c r="C2865" s="82"/>
      <c r="D2865" s="82"/>
      <c r="G2865" s="75"/>
      <c r="L2865" s="24"/>
    </row>
    <row r="2866" spans="1:12" s="33" customFormat="1" ht="14.25">
      <c r="A2866" s="24"/>
      <c r="C2866" s="82"/>
      <c r="D2866" s="82"/>
      <c r="G2866" s="75"/>
      <c r="L2866" s="24"/>
    </row>
    <row r="2867" spans="1:12" s="33" customFormat="1" ht="14.25">
      <c r="A2867" s="24"/>
      <c r="C2867" s="82"/>
      <c r="D2867" s="82"/>
      <c r="G2867" s="75"/>
      <c r="L2867" s="24"/>
    </row>
    <row r="2868" spans="1:12" s="33" customFormat="1" ht="14.25">
      <c r="A2868" s="24"/>
      <c r="C2868" s="82"/>
      <c r="D2868" s="82"/>
      <c r="G2868" s="75"/>
      <c r="L2868" s="24"/>
    </row>
    <row r="2869" spans="1:12" s="33" customFormat="1" ht="14.25">
      <c r="A2869" s="24"/>
      <c r="C2869" s="82"/>
      <c r="D2869" s="82"/>
      <c r="G2869" s="75"/>
      <c r="L2869" s="24"/>
    </row>
    <row r="2870" spans="1:12" s="33" customFormat="1" ht="14.25">
      <c r="A2870" s="24"/>
      <c r="C2870" s="82"/>
      <c r="D2870" s="82"/>
      <c r="G2870" s="75"/>
      <c r="L2870" s="24"/>
    </row>
    <row r="2871" spans="1:12" s="33" customFormat="1" ht="14.25">
      <c r="A2871" s="24"/>
      <c r="C2871" s="82"/>
      <c r="D2871" s="82"/>
      <c r="G2871" s="75"/>
      <c r="L2871" s="24"/>
    </row>
    <row r="2872" spans="1:12" s="33" customFormat="1" ht="14.25">
      <c r="A2872" s="24"/>
      <c r="C2872" s="82"/>
      <c r="D2872" s="82"/>
      <c r="G2872" s="75"/>
      <c r="L2872" s="24"/>
    </row>
    <row r="2873" spans="1:12" s="33" customFormat="1" ht="14.25">
      <c r="A2873" s="24"/>
      <c r="C2873" s="82"/>
      <c r="D2873" s="82"/>
      <c r="G2873" s="75"/>
      <c r="L2873" s="24"/>
    </row>
    <row r="2874" spans="1:12" s="33" customFormat="1" ht="14.25">
      <c r="A2874" s="24"/>
      <c r="C2874" s="82"/>
      <c r="D2874" s="82"/>
      <c r="G2874" s="75"/>
      <c r="L2874" s="24"/>
    </row>
    <row r="2875" spans="1:12" s="33" customFormat="1" ht="14.25">
      <c r="A2875" s="24"/>
      <c r="C2875" s="82"/>
      <c r="D2875" s="82"/>
      <c r="G2875" s="75"/>
      <c r="L2875" s="24"/>
    </row>
    <row r="2876" spans="1:12" s="33" customFormat="1" ht="14.25">
      <c r="A2876" s="24"/>
      <c r="C2876" s="82"/>
      <c r="D2876" s="82"/>
      <c r="G2876" s="75"/>
      <c r="L2876" s="24"/>
    </row>
    <row r="2877" spans="1:12" s="33" customFormat="1" ht="14.25">
      <c r="A2877" s="24"/>
      <c r="C2877" s="82"/>
      <c r="D2877" s="82"/>
      <c r="G2877" s="75"/>
      <c r="L2877" s="24"/>
    </row>
    <row r="2878" spans="1:12" s="33" customFormat="1" ht="14.25">
      <c r="A2878" s="24"/>
      <c r="C2878" s="82"/>
      <c r="D2878" s="82"/>
      <c r="G2878" s="75"/>
      <c r="L2878" s="24"/>
    </row>
    <row r="2879" spans="1:12" s="33" customFormat="1" ht="14.25">
      <c r="A2879" s="24"/>
      <c r="C2879" s="82"/>
      <c r="D2879" s="82"/>
      <c r="G2879" s="75"/>
      <c r="L2879" s="24"/>
    </row>
    <row r="2880" spans="1:12" s="33" customFormat="1" ht="14.25">
      <c r="A2880" s="24"/>
      <c r="C2880" s="82"/>
      <c r="D2880" s="82"/>
      <c r="G2880" s="75"/>
      <c r="L2880" s="24"/>
    </row>
    <row r="2881" spans="1:12" s="33" customFormat="1" ht="14.25">
      <c r="A2881" s="24"/>
      <c r="C2881" s="82"/>
      <c r="D2881" s="82"/>
      <c r="G2881" s="75"/>
      <c r="L2881" s="24"/>
    </row>
    <row r="2882" spans="1:12" s="33" customFormat="1" ht="14.25">
      <c r="A2882" s="24"/>
      <c r="C2882" s="82"/>
      <c r="D2882" s="82"/>
      <c r="G2882" s="75"/>
      <c r="L2882" s="24"/>
    </row>
    <row r="2883" spans="1:12" s="33" customFormat="1" ht="14.25">
      <c r="A2883" s="24"/>
      <c r="C2883" s="82"/>
      <c r="D2883" s="82"/>
      <c r="G2883" s="75"/>
      <c r="L2883" s="24"/>
    </row>
    <row r="2884" spans="1:12" s="33" customFormat="1" ht="14.25">
      <c r="A2884" s="24"/>
      <c r="C2884" s="82"/>
      <c r="D2884" s="82"/>
      <c r="G2884" s="75"/>
      <c r="L2884" s="24"/>
    </row>
    <row r="2885" spans="1:12" s="33" customFormat="1" ht="14.25">
      <c r="A2885" s="24"/>
      <c r="C2885" s="82"/>
      <c r="D2885" s="82"/>
      <c r="G2885" s="75"/>
      <c r="L2885" s="24"/>
    </row>
    <row r="2886" spans="1:12" s="33" customFormat="1" ht="14.25">
      <c r="A2886" s="24"/>
      <c r="C2886" s="82"/>
      <c r="D2886" s="82"/>
      <c r="G2886" s="75"/>
      <c r="L2886" s="24"/>
    </row>
    <row r="2887" spans="1:12" s="33" customFormat="1" ht="14.25">
      <c r="A2887" s="24"/>
      <c r="C2887" s="82"/>
      <c r="D2887" s="82"/>
      <c r="G2887" s="75"/>
      <c r="L2887" s="24"/>
    </row>
    <row r="2888" spans="1:12" s="33" customFormat="1" ht="14.25">
      <c r="A2888" s="24"/>
      <c r="C2888" s="82"/>
      <c r="D2888" s="82"/>
      <c r="G2888" s="75"/>
      <c r="L2888" s="24"/>
    </row>
    <row r="2889" spans="1:12" s="33" customFormat="1" ht="14.25">
      <c r="A2889" s="24"/>
      <c r="C2889" s="82"/>
      <c r="D2889" s="82"/>
      <c r="G2889" s="75"/>
      <c r="L2889" s="24"/>
    </row>
    <row r="2890" spans="1:12" s="33" customFormat="1" ht="14.25">
      <c r="A2890" s="24"/>
      <c r="C2890" s="82"/>
      <c r="D2890" s="82"/>
      <c r="G2890" s="75"/>
      <c r="L2890" s="24"/>
    </row>
    <row r="2891" spans="1:12" s="33" customFormat="1" ht="14.25">
      <c r="A2891" s="24"/>
      <c r="C2891" s="82"/>
      <c r="D2891" s="82"/>
      <c r="G2891" s="75"/>
      <c r="L2891" s="24"/>
    </row>
    <row r="2892" spans="1:12" s="33" customFormat="1" ht="14.25">
      <c r="A2892" s="24"/>
      <c r="C2892" s="82"/>
      <c r="D2892" s="82"/>
      <c r="G2892" s="75"/>
      <c r="L2892" s="24"/>
    </row>
    <row r="2893" spans="1:12" s="33" customFormat="1" ht="14.25">
      <c r="A2893" s="24"/>
      <c r="C2893" s="82"/>
      <c r="D2893" s="82"/>
      <c r="G2893" s="75"/>
      <c r="L2893" s="24"/>
    </row>
    <row r="2894" spans="1:12" s="33" customFormat="1" ht="14.25">
      <c r="A2894" s="24"/>
      <c r="C2894" s="82"/>
      <c r="D2894" s="82"/>
      <c r="G2894" s="75"/>
      <c r="L2894" s="24"/>
    </row>
    <row r="2895" spans="1:12" s="33" customFormat="1" ht="14.25">
      <c r="A2895" s="24"/>
      <c r="C2895" s="82"/>
      <c r="D2895" s="82"/>
      <c r="G2895" s="75"/>
      <c r="L2895" s="24"/>
    </row>
    <row r="2896" spans="1:12" s="33" customFormat="1" ht="14.25">
      <c r="A2896" s="24"/>
      <c r="C2896" s="82"/>
      <c r="D2896" s="82"/>
      <c r="G2896" s="75"/>
      <c r="L2896" s="24"/>
    </row>
    <row r="2897" spans="1:12" s="33" customFormat="1" ht="14.25">
      <c r="A2897" s="24"/>
      <c r="C2897" s="82"/>
      <c r="D2897" s="82"/>
      <c r="G2897" s="75"/>
      <c r="L2897" s="24"/>
    </row>
    <row r="2898" spans="1:12" s="33" customFormat="1" ht="14.25">
      <c r="A2898" s="24"/>
      <c r="C2898" s="82"/>
      <c r="D2898" s="82"/>
      <c r="G2898" s="75"/>
      <c r="L2898" s="24"/>
    </row>
    <row r="2899" spans="1:12" s="33" customFormat="1" ht="14.25">
      <c r="A2899" s="24"/>
      <c r="C2899" s="82"/>
      <c r="D2899" s="82"/>
      <c r="G2899" s="75"/>
      <c r="L2899" s="24"/>
    </row>
    <row r="2900" spans="1:12" s="33" customFormat="1" ht="14.25">
      <c r="A2900" s="24"/>
      <c r="C2900" s="82"/>
      <c r="D2900" s="82"/>
      <c r="G2900" s="75"/>
      <c r="L2900" s="24"/>
    </row>
    <row r="2901" spans="1:12" s="33" customFormat="1" ht="14.25">
      <c r="A2901" s="24"/>
      <c r="C2901" s="82"/>
      <c r="D2901" s="82"/>
      <c r="G2901" s="75"/>
      <c r="L2901" s="24"/>
    </row>
    <row r="2902" spans="1:12" s="33" customFormat="1" ht="14.25">
      <c r="A2902" s="24"/>
      <c r="C2902" s="82"/>
      <c r="D2902" s="82"/>
      <c r="G2902" s="75"/>
      <c r="L2902" s="24"/>
    </row>
    <row r="2903" spans="1:12" s="33" customFormat="1" ht="14.25">
      <c r="A2903" s="24"/>
      <c r="C2903" s="82"/>
      <c r="D2903" s="82"/>
      <c r="G2903" s="75"/>
      <c r="L2903" s="24"/>
    </row>
    <row r="2904" spans="1:12" s="33" customFormat="1" ht="14.25">
      <c r="A2904" s="24"/>
      <c r="C2904" s="82"/>
      <c r="D2904" s="82"/>
      <c r="G2904" s="75"/>
      <c r="L2904" s="24"/>
    </row>
    <row r="2905" spans="1:12" s="33" customFormat="1" ht="14.25">
      <c r="A2905" s="24"/>
      <c r="C2905" s="82"/>
      <c r="D2905" s="82"/>
      <c r="G2905" s="75"/>
      <c r="L2905" s="24"/>
    </row>
    <row r="2906" spans="1:12" s="33" customFormat="1" ht="14.25">
      <c r="A2906" s="24"/>
      <c r="C2906" s="82"/>
      <c r="D2906" s="82"/>
      <c r="G2906" s="75"/>
      <c r="L2906" s="24"/>
    </row>
    <row r="2907" spans="1:12" s="33" customFormat="1" ht="14.25">
      <c r="A2907" s="24"/>
      <c r="C2907" s="82"/>
      <c r="D2907" s="82"/>
      <c r="G2907" s="75"/>
      <c r="L2907" s="24"/>
    </row>
    <row r="2908" spans="1:12" s="33" customFormat="1" ht="14.25">
      <c r="A2908" s="24"/>
      <c r="C2908" s="82"/>
      <c r="D2908" s="82"/>
      <c r="G2908" s="75"/>
      <c r="L2908" s="24"/>
    </row>
    <row r="2909" spans="1:12" s="33" customFormat="1" ht="14.25">
      <c r="A2909" s="24"/>
      <c r="C2909" s="82"/>
      <c r="D2909" s="82"/>
      <c r="G2909" s="75"/>
      <c r="L2909" s="24"/>
    </row>
    <row r="2910" spans="1:12" s="33" customFormat="1" ht="14.25">
      <c r="A2910" s="24"/>
      <c r="C2910" s="82"/>
      <c r="D2910" s="82"/>
      <c r="G2910" s="75"/>
      <c r="L2910" s="24"/>
    </row>
    <row r="2911" spans="1:12" s="33" customFormat="1" ht="14.25">
      <c r="A2911" s="24"/>
      <c r="C2911" s="82"/>
      <c r="D2911" s="82"/>
      <c r="G2911" s="75"/>
      <c r="L2911" s="24"/>
    </row>
    <row r="2912" spans="1:12" s="33" customFormat="1" ht="14.25">
      <c r="A2912" s="24"/>
      <c r="C2912" s="82"/>
      <c r="D2912" s="82"/>
      <c r="G2912" s="75"/>
      <c r="L2912" s="24"/>
    </row>
    <row r="2913" spans="1:12" s="33" customFormat="1" ht="14.25">
      <c r="A2913" s="24"/>
      <c r="C2913" s="82"/>
      <c r="D2913" s="82"/>
      <c r="G2913" s="75"/>
      <c r="L2913" s="24"/>
    </row>
    <row r="2914" spans="1:12" s="33" customFormat="1" ht="14.25">
      <c r="A2914" s="24"/>
      <c r="C2914" s="82"/>
      <c r="D2914" s="82"/>
      <c r="G2914" s="75"/>
      <c r="L2914" s="24"/>
    </row>
    <row r="2915" spans="1:12" s="33" customFormat="1" ht="14.25">
      <c r="A2915" s="24"/>
      <c r="C2915" s="82"/>
      <c r="D2915" s="82"/>
      <c r="G2915" s="75"/>
      <c r="L2915" s="24"/>
    </row>
    <row r="2916" spans="1:12" s="33" customFormat="1" ht="14.25">
      <c r="A2916" s="24"/>
      <c r="C2916" s="82"/>
      <c r="D2916" s="82"/>
      <c r="G2916" s="75"/>
      <c r="L2916" s="24"/>
    </row>
    <row r="2917" spans="1:12" s="33" customFormat="1" ht="14.25">
      <c r="A2917" s="24"/>
      <c r="C2917" s="82"/>
      <c r="D2917" s="82"/>
      <c r="G2917" s="75"/>
      <c r="L2917" s="24"/>
    </row>
    <row r="2918" spans="1:12" s="33" customFormat="1" ht="14.25">
      <c r="A2918" s="24"/>
      <c r="C2918" s="82"/>
      <c r="D2918" s="82"/>
      <c r="G2918" s="75"/>
      <c r="L2918" s="24"/>
    </row>
    <row r="2919" spans="1:12" s="33" customFormat="1" ht="14.25">
      <c r="A2919" s="24"/>
      <c r="C2919" s="82"/>
      <c r="D2919" s="82"/>
      <c r="G2919" s="75"/>
      <c r="L2919" s="24"/>
    </row>
    <row r="2920" spans="1:12" s="33" customFormat="1" ht="14.25">
      <c r="A2920" s="24"/>
      <c r="C2920" s="82"/>
      <c r="D2920" s="82"/>
      <c r="G2920" s="75"/>
      <c r="L2920" s="24"/>
    </row>
    <row r="2921" spans="1:12" s="33" customFormat="1" ht="14.25">
      <c r="A2921" s="24"/>
      <c r="C2921" s="82"/>
      <c r="D2921" s="82"/>
      <c r="G2921" s="75"/>
      <c r="L2921" s="24"/>
    </row>
    <row r="2922" spans="1:12" s="33" customFormat="1" ht="14.25">
      <c r="A2922" s="24"/>
      <c r="C2922" s="82"/>
      <c r="D2922" s="82"/>
      <c r="G2922" s="75"/>
      <c r="L2922" s="24"/>
    </row>
    <row r="2923" spans="1:12" s="33" customFormat="1" ht="14.25">
      <c r="A2923" s="24"/>
      <c r="C2923" s="82"/>
      <c r="D2923" s="82"/>
      <c r="G2923" s="75"/>
      <c r="L2923" s="24"/>
    </row>
    <row r="2924" spans="1:12" s="33" customFormat="1" ht="14.25">
      <c r="A2924" s="24"/>
      <c r="C2924" s="82"/>
      <c r="D2924" s="82"/>
      <c r="G2924" s="75"/>
      <c r="L2924" s="24"/>
    </row>
    <row r="2925" spans="1:12" s="33" customFormat="1" ht="14.25">
      <c r="A2925" s="24"/>
      <c r="C2925" s="82"/>
      <c r="D2925" s="82"/>
      <c r="G2925" s="75"/>
      <c r="L2925" s="24"/>
    </row>
    <row r="2926" spans="1:12" s="33" customFormat="1" ht="14.25">
      <c r="A2926" s="24"/>
      <c r="C2926" s="82"/>
      <c r="D2926" s="82"/>
      <c r="G2926" s="75"/>
      <c r="L2926" s="24"/>
    </row>
    <row r="2927" spans="1:12" s="33" customFormat="1" ht="14.25">
      <c r="A2927" s="24"/>
      <c r="C2927" s="82"/>
      <c r="D2927" s="82"/>
      <c r="G2927" s="75"/>
      <c r="L2927" s="24"/>
    </row>
    <row r="2928" spans="1:12" s="33" customFormat="1" ht="14.25">
      <c r="A2928" s="24"/>
      <c r="C2928" s="82"/>
      <c r="D2928" s="82"/>
      <c r="G2928" s="75"/>
      <c r="L2928" s="24"/>
    </row>
    <row r="2929" spans="1:12" s="33" customFormat="1" ht="14.25">
      <c r="A2929" s="24"/>
      <c r="C2929" s="82"/>
      <c r="D2929" s="82"/>
      <c r="G2929" s="75"/>
      <c r="L2929" s="24"/>
    </row>
    <row r="2930" spans="1:12" s="33" customFormat="1" ht="14.25">
      <c r="A2930" s="24"/>
      <c r="C2930" s="82"/>
      <c r="D2930" s="82"/>
      <c r="G2930" s="75"/>
      <c r="L2930" s="24"/>
    </row>
    <row r="2931" spans="1:12" s="33" customFormat="1" ht="14.25">
      <c r="A2931" s="24"/>
      <c r="C2931" s="82"/>
      <c r="D2931" s="82"/>
      <c r="G2931" s="75"/>
      <c r="L2931" s="24"/>
    </row>
    <row r="2932" spans="1:12" s="33" customFormat="1" ht="14.25">
      <c r="A2932" s="24"/>
      <c r="C2932" s="82"/>
      <c r="D2932" s="82"/>
      <c r="G2932" s="75"/>
      <c r="L2932" s="24"/>
    </row>
    <row r="2933" spans="1:12" s="33" customFormat="1" ht="14.25">
      <c r="A2933" s="24"/>
      <c r="C2933" s="82"/>
      <c r="D2933" s="82"/>
      <c r="G2933" s="75"/>
      <c r="L2933" s="24"/>
    </row>
    <row r="2934" spans="1:12" s="33" customFormat="1" ht="14.25">
      <c r="A2934" s="24"/>
      <c r="C2934" s="82"/>
      <c r="D2934" s="82"/>
      <c r="G2934" s="75"/>
      <c r="L2934" s="24"/>
    </row>
    <row r="2935" spans="1:12" s="33" customFormat="1" ht="14.25">
      <c r="A2935" s="24"/>
      <c r="C2935" s="82"/>
      <c r="D2935" s="82"/>
      <c r="G2935" s="75"/>
      <c r="L2935" s="24"/>
    </row>
    <row r="2936" spans="1:12" s="33" customFormat="1" ht="14.25">
      <c r="A2936" s="24"/>
      <c r="C2936" s="82"/>
      <c r="D2936" s="82"/>
      <c r="G2936" s="75"/>
      <c r="L2936" s="24"/>
    </row>
    <row r="2937" spans="1:12" s="33" customFormat="1" ht="14.25">
      <c r="A2937" s="24"/>
      <c r="C2937" s="82"/>
      <c r="D2937" s="82"/>
      <c r="G2937" s="75"/>
      <c r="L2937" s="24"/>
    </row>
    <row r="2938" spans="1:12" s="33" customFormat="1" ht="14.25">
      <c r="A2938" s="24"/>
      <c r="C2938" s="82"/>
      <c r="D2938" s="82"/>
      <c r="G2938" s="75"/>
      <c r="L2938" s="24"/>
    </row>
    <row r="2939" spans="1:12" s="33" customFormat="1" ht="14.25">
      <c r="A2939" s="24"/>
      <c r="C2939" s="82"/>
      <c r="D2939" s="82"/>
      <c r="G2939" s="75"/>
      <c r="L2939" s="24"/>
    </row>
    <row r="2940" spans="1:12" s="33" customFormat="1" ht="14.25">
      <c r="A2940" s="24"/>
      <c r="C2940" s="82"/>
      <c r="D2940" s="82"/>
      <c r="G2940" s="75"/>
      <c r="L2940" s="24"/>
    </row>
    <row r="2941" spans="1:12" s="33" customFormat="1" ht="14.25">
      <c r="A2941" s="24"/>
      <c r="C2941" s="82"/>
      <c r="D2941" s="82"/>
      <c r="G2941" s="75"/>
      <c r="L2941" s="24"/>
    </row>
    <row r="2942" spans="1:12" s="33" customFormat="1" ht="14.25">
      <c r="A2942" s="24"/>
      <c r="C2942" s="82"/>
      <c r="D2942" s="82"/>
      <c r="G2942" s="75"/>
      <c r="L2942" s="24"/>
    </row>
    <row r="2943" spans="1:12" s="33" customFormat="1" ht="14.25">
      <c r="A2943" s="24"/>
      <c r="C2943" s="82"/>
      <c r="D2943" s="82"/>
      <c r="G2943" s="75"/>
      <c r="L2943" s="24"/>
    </row>
    <row r="2944" spans="1:12" s="33" customFormat="1" ht="14.25">
      <c r="A2944" s="24"/>
      <c r="C2944" s="82"/>
      <c r="D2944" s="82"/>
      <c r="G2944" s="75"/>
      <c r="L2944" s="24"/>
    </row>
    <row r="2945" spans="1:12" s="33" customFormat="1" ht="14.25">
      <c r="A2945" s="24"/>
      <c r="C2945" s="82"/>
      <c r="D2945" s="82"/>
      <c r="G2945" s="75"/>
      <c r="L2945" s="24"/>
    </row>
    <row r="2946" spans="1:12" s="33" customFormat="1" ht="14.25">
      <c r="A2946" s="24"/>
      <c r="C2946" s="82"/>
      <c r="D2946" s="82"/>
      <c r="G2946" s="75"/>
      <c r="L2946" s="24"/>
    </row>
    <row r="2947" spans="1:12" s="33" customFormat="1" ht="14.25">
      <c r="A2947" s="24"/>
      <c r="C2947" s="82"/>
      <c r="D2947" s="82"/>
      <c r="G2947" s="75"/>
      <c r="L2947" s="24"/>
    </row>
    <row r="2948" spans="1:12" s="33" customFormat="1" ht="14.25">
      <c r="A2948" s="24"/>
      <c r="C2948" s="82"/>
      <c r="D2948" s="82"/>
      <c r="G2948" s="75"/>
      <c r="L2948" s="24"/>
    </row>
    <row r="2949" spans="1:12" s="33" customFormat="1" ht="14.25">
      <c r="A2949" s="24"/>
      <c r="C2949" s="82"/>
      <c r="D2949" s="82"/>
      <c r="G2949" s="75"/>
      <c r="L2949" s="24"/>
    </row>
    <row r="2950" spans="1:12" s="33" customFormat="1" ht="14.25">
      <c r="A2950" s="24"/>
      <c r="C2950" s="82"/>
      <c r="D2950" s="82"/>
      <c r="G2950" s="75"/>
      <c r="L2950" s="24"/>
    </row>
    <row r="2951" spans="1:12" s="33" customFormat="1" ht="14.25">
      <c r="A2951" s="24"/>
      <c r="C2951" s="82"/>
      <c r="D2951" s="82"/>
      <c r="G2951" s="75"/>
      <c r="L2951" s="24"/>
    </row>
    <row r="2952" spans="1:12" s="33" customFormat="1" ht="14.25">
      <c r="A2952" s="24"/>
      <c r="C2952" s="82"/>
      <c r="D2952" s="82"/>
      <c r="G2952" s="75"/>
      <c r="L2952" s="24"/>
    </row>
    <row r="2953" spans="1:12" s="33" customFormat="1" ht="14.25">
      <c r="A2953" s="24"/>
      <c r="C2953" s="82"/>
      <c r="D2953" s="82"/>
      <c r="G2953" s="75"/>
      <c r="L2953" s="24"/>
    </row>
    <row r="2954" spans="1:12" s="33" customFormat="1" ht="14.25">
      <c r="A2954" s="24"/>
      <c r="C2954" s="82"/>
      <c r="D2954" s="82"/>
      <c r="G2954" s="75"/>
      <c r="L2954" s="24"/>
    </row>
    <row r="2955" spans="1:12" s="33" customFormat="1" ht="14.25">
      <c r="A2955" s="24"/>
      <c r="C2955" s="82"/>
      <c r="D2955" s="82"/>
      <c r="G2955" s="75"/>
      <c r="L2955" s="24"/>
    </row>
    <row r="2956" spans="1:12" s="33" customFormat="1" ht="14.25">
      <c r="A2956" s="24"/>
      <c r="C2956" s="82"/>
      <c r="D2956" s="82"/>
      <c r="G2956" s="75"/>
      <c r="L2956" s="24"/>
    </row>
    <row r="2957" spans="1:12" s="33" customFormat="1" ht="14.25">
      <c r="A2957" s="24"/>
      <c r="C2957" s="82"/>
      <c r="D2957" s="82"/>
      <c r="G2957" s="75"/>
      <c r="L2957" s="24"/>
    </row>
    <row r="2958" spans="1:12" s="33" customFormat="1" ht="14.25">
      <c r="A2958" s="24"/>
      <c r="C2958" s="82"/>
      <c r="D2958" s="82"/>
      <c r="G2958" s="75"/>
      <c r="L2958" s="24"/>
    </row>
    <row r="2959" spans="1:12" s="33" customFormat="1" ht="14.25">
      <c r="A2959" s="24"/>
      <c r="C2959" s="82"/>
      <c r="D2959" s="82"/>
      <c r="G2959" s="75"/>
      <c r="L2959" s="24"/>
    </row>
    <row r="2960" spans="1:12" s="33" customFormat="1" ht="14.25">
      <c r="A2960" s="24"/>
      <c r="C2960" s="82"/>
      <c r="D2960" s="82"/>
      <c r="G2960" s="75"/>
      <c r="L2960" s="24"/>
    </row>
    <row r="2961" spans="1:12" s="33" customFormat="1" ht="14.25">
      <c r="A2961" s="24"/>
      <c r="C2961" s="82"/>
      <c r="D2961" s="82"/>
      <c r="G2961" s="75"/>
      <c r="L2961" s="24"/>
    </row>
    <row r="2962" spans="1:12" s="33" customFormat="1" ht="14.25">
      <c r="A2962" s="24"/>
      <c r="C2962" s="82"/>
      <c r="D2962" s="82"/>
      <c r="G2962" s="75"/>
      <c r="L2962" s="24"/>
    </row>
    <row r="2963" spans="1:12" s="33" customFormat="1" ht="14.25">
      <c r="A2963" s="24"/>
      <c r="C2963" s="82"/>
      <c r="D2963" s="82"/>
      <c r="G2963" s="75"/>
      <c r="L2963" s="24"/>
    </row>
    <row r="2964" spans="1:12" s="33" customFormat="1" ht="14.25">
      <c r="A2964" s="24"/>
      <c r="C2964" s="82"/>
      <c r="D2964" s="82"/>
      <c r="G2964" s="75"/>
      <c r="L2964" s="24"/>
    </row>
    <row r="2965" spans="1:12" s="33" customFormat="1" ht="14.25">
      <c r="A2965" s="24"/>
      <c r="C2965" s="82"/>
      <c r="D2965" s="82"/>
      <c r="G2965" s="75"/>
      <c r="L2965" s="24"/>
    </row>
    <row r="2966" spans="1:12" s="33" customFormat="1" ht="14.25">
      <c r="A2966" s="24"/>
      <c r="C2966" s="82"/>
      <c r="D2966" s="82"/>
      <c r="G2966" s="75"/>
      <c r="L2966" s="24"/>
    </row>
    <row r="2967" spans="1:12" s="33" customFormat="1" ht="14.25">
      <c r="A2967" s="24"/>
      <c r="C2967" s="82"/>
      <c r="D2967" s="82"/>
      <c r="G2967" s="75"/>
      <c r="L2967" s="24"/>
    </row>
    <row r="2968" spans="1:12" s="33" customFormat="1" ht="14.25">
      <c r="A2968" s="24"/>
      <c r="C2968" s="82"/>
      <c r="D2968" s="82"/>
      <c r="G2968" s="75"/>
      <c r="L2968" s="24"/>
    </row>
    <row r="2969" spans="1:12" s="33" customFormat="1" ht="14.25">
      <c r="A2969" s="24"/>
      <c r="C2969" s="82"/>
      <c r="D2969" s="82"/>
      <c r="G2969" s="75"/>
      <c r="L2969" s="24"/>
    </row>
    <row r="2970" spans="1:12" s="33" customFormat="1" ht="14.25">
      <c r="A2970" s="24"/>
      <c r="C2970" s="82"/>
      <c r="D2970" s="82"/>
      <c r="G2970" s="75"/>
      <c r="L2970" s="24"/>
    </row>
    <row r="2971" spans="1:12" s="33" customFormat="1" ht="14.25">
      <c r="A2971" s="24"/>
      <c r="C2971" s="82"/>
      <c r="D2971" s="82"/>
      <c r="G2971" s="75"/>
      <c r="L2971" s="24"/>
    </row>
    <row r="2972" spans="1:12" s="33" customFormat="1" ht="14.25">
      <c r="A2972" s="24"/>
      <c r="C2972" s="82"/>
      <c r="D2972" s="82"/>
      <c r="G2972" s="75"/>
      <c r="L2972" s="24"/>
    </row>
    <row r="2973" spans="1:12" s="33" customFormat="1" ht="14.25">
      <c r="A2973" s="24"/>
      <c r="C2973" s="82"/>
      <c r="D2973" s="82"/>
      <c r="G2973" s="75"/>
      <c r="L2973" s="24"/>
    </row>
    <row r="2974" spans="1:12" s="33" customFormat="1" ht="14.25">
      <c r="A2974" s="24"/>
      <c r="C2974" s="82"/>
      <c r="D2974" s="82"/>
      <c r="G2974" s="75"/>
      <c r="L2974" s="24"/>
    </row>
    <row r="2975" spans="1:12" s="33" customFormat="1" ht="14.25">
      <c r="A2975" s="24"/>
      <c r="C2975" s="82"/>
      <c r="D2975" s="82"/>
      <c r="G2975" s="75"/>
      <c r="L2975" s="24"/>
    </row>
    <row r="2976" spans="1:12" s="33" customFormat="1" ht="14.25">
      <c r="A2976" s="24"/>
      <c r="C2976" s="82"/>
      <c r="D2976" s="82"/>
      <c r="G2976" s="75"/>
      <c r="L2976" s="24"/>
    </row>
    <row r="2977" spans="1:12" s="33" customFormat="1" ht="14.25">
      <c r="A2977" s="24"/>
      <c r="C2977" s="82"/>
      <c r="D2977" s="82"/>
      <c r="G2977" s="75"/>
      <c r="L2977" s="24"/>
    </row>
    <row r="2978" spans="1:12" s="33" customFormat="1" ht="14.25">
      <c r="A2978" s="24"/>
      <c r="C2978" s="82"/>
      <c r="D2978" s="82"/>
      <c r="G2978" s="75"/>
      <c r="L2978" s="24"/>
    </row>
    <row r="2979" spans="1:12" s="33" customFormat="1" ht="14.25">
      <c r="A2979" s="24"/>
      <c r="C2979" s="82"/>
      <c r="D2979" s="82"/>
      <c r="G2979" s="75"/>
      <c r="L2979" s="24"/>
    </row>
    <row r="2980" spans="1:12" s="33" customFormat="1" ht="14.25">
      <c r="A2980" s="24"/>
      <c r="C2980" s="82"/>
      <c r="D2980" s="82"/>
      <c r="G2980" s="75"/>
      <c r="L2980" s="24"/>
    </row>
    <row r="2981" spans="1:12" s="33" customFormat="1" ht="14.25">
      <c r="A2981" s="24"/>
      <c r="C2981" s="82"/>
      <c r="D2981" s="82"/>
      <c r="G2981" s="75"/>
      <c r="L2981" s="24"/>
    </row>
    <row r="2982" spans="1:12" s="33" customFormat="1" ht="14.25">
      <c r="A2982" s="24"/>
      <c r="C2982" s="82"/>
      <c r="D2982" s="82"/>
      <c r="G2982" s="75"/>
      <c r="L2982" s="24"/>
    </row>
    <row r="2983" spans="1:12" s="33" customFormat="1" ht="14.25">
      <c r="A2983" s="24"/>
      <c r="C2983" s="82"/>
      <c r="D2983" s="82"/>
      <c r="G2983" s="75"/>
      <c r="L2983" s="24"/>
    </row>
    <row r="2984" spans="1:12" s="33" customFormat="1" ht="14.25">
      <c r="A2984" s="24"/>
      <c r="C2984" s="82"/>
      <c r="D2984" s="82"/>
      <c r="G2984" s="75"/>
      <c r="L2984" s="24"/>
    </row>
    <row r="2985" spans="1:12" s="33" customFormat="1" ht="14.25">
      <c r="A2985" s="24"/>
      <c r="C2985" s="82"/>
      <c r="D2985" s="82"/>
      <c r="G2985" s="75"/>
      <c r="L2985" s="24"/>
    </row>
    <row r="2986" spans="1:12" s="33" customFormat="1" ht="14.25">
      <c r="A2986" s="24"/>
      <c r="C2986" s="82"/>
      <c r="D2986" s="82"/>
      <c r="G2986" s="75"/>
      <c r="L2986" s="24"/>
    </row>
    <row r="2987" spans="1:12" s="33" customFormat="1" ht="14.25">
      <c r="A2987" s="24"/>
      <c r="C2987" s="82"/>
      <c r="D2987" s="82"/>
      <c r="G2987" s="75"/>
      <c r="L2987" s="24"/>
    </row>
    <row r="2988" spans="1:12" s="33" customFormat="1" ht="14.25">
      <c r="A2988" s="24"/>
      <c r="C2988" s="82"/>
      <c r="D2988" s="82"/>
      <c r="G2988" s="75"/>
      <c r="L2988" s="24"/>
    </row>
    <row r="2989" spans="1:12" s="33" customFormat="1" ht="14.25">
      <c r="A2989" s="24"/>
      <c r="C2989" s="82"/>
      <c r="D2989" s="82"/>
      <c r="G2989" s="75"/>
      <c r="L2989" s="24"/>
    </row>
    <row r="2990" spans="1:12" s="33" customFormat="1" ht="14.25">
      <c r="A2990" s="24"/>
      <c r="C2990" s="82"/>
      <c r="D2990" s="82"/>
      <c r="G2990" s="75"/>
      <c r="L2990" s="24"/>
    </row>
    <row r="2991" spans="1:12" s="33" customFormat="1" ht="14.25">
      <c r="A2991" s="24"/>
      <c r="C2991" s="82"/>
      <c r="D2991" s="82"/>
      <c r="G2991" s="75"/>
      <c r="L2991" s="24"/>
    </row>
    <row r="2992" spans="1:12" s="33" customFormat="1" ht="14.25">
      <c r="A2992" s="24"/>
      <c r="C2992" s="82"/>
      <c r="D2992" s="82"/>
      <c r="G2992" s="75"/>
      <c r="L2992" s="24"/>
    </row>
    <row r="2993" spans="1:12" s="33" customFormat="1" ht="14.25">
      <c r="A2993" s="24"/>
      <c r="C2993" s="82"/>
      <c r="D2993" s="82"/>
      <c r="G2993" s="75"/>
      <c r="L2993" s="24"/>
    </row>
    <row r="2994" spans="1:12" s="33" customFormat="1" ht="14.25">
      <c r="A2994" s="24"/>
      <c r="C2994" s="82"/>
      <c r="D2994" s="82"/>
      <c r="G2994" s="75"/>
      <c r="L2994" s="24"/>
    </row>
    <row r="2995" spans="1:12" s="33" customFormat="1" ht="14.25">
      <c r="A2995" s="24"/>
      <c r="C2995" s="82"/>
      <c r="D2995" s="82"/>
      <c r="G2995" s="75"/>
      <c r="L2995" s="24"/>
    </row>
    <row r="2996" spans="1:12" s="33" customFormat="1" ht="14.25">
      <c r="A2996" s="24"/>
      <c r="C2996" s="82"/>
      <c r="D2996" s="82"/>
      <c r="G2996" s="75"/>
      <c r="L2996" s="24"/>
    </row>
    <row r="2997" spans="1:12" s="33" customFormat="1" ht="14.25">
      <c r="A2997" s="24"/>
      <c r="C2997" s="82"/>
      <c r="D2997" s="82"/>
      <c r="G2997" s="75"/>
      <c r="L2997" s="24"/>
    </row>
    <row r="2998" spans="1:12" s="33" customFormat="1" ht="14.25">
      <c r="A2998" s="24"/>
      <c r="C2998" s="82"/>
      <c r="D2998" s="82"/>
      <c r="G2998" s="75"/>
      <c r="L2998" s="24"/>
    </row>
    <row r="2999" spans="1:12" s="33" customFormat="1" ht="14.25">
      <c r="A2999" s="24"/>
      <c r="C2999" s="82"/>
      <c r="D2999" s="82"/>
      <c r="G2999" s="75"/>
      <c r="L2999" s="24"/>
    </row>
    <row r="3000" spans="1:12" s="33" customFormat="1" ht="14.25">
      <c r="A3000" s="24"/>
      <c r="C3000" s="82"/>
      <c r="D3000" s="82"/>
      <c r="G3000" s="75"/>
      <c r="L3000" s="24"/>
    </row>
    <row r="3001" spans="1:12" s="33" customFormat="1" ht="14.25">
      <c r="A3001" s="24"/>
      <c r="C3001" s="82"/>
      <c r="D3001" s="82"/>
      <c r="G3001" s="75"/>
      <c r="L3001" s="24"/>
    </row>
    <row r="3002" spans="1:12" s="33" customFormat="1" ht="14.25">
      <c r="A3002" s="24"/>
      <c r="C3002" s="82"/>
      <c r="D3002" s="82"/>
      <c r="G3002" s="75"/>
      <c r="L3002" s="24"/>
    </row>
    <row r="3003" spans="1:12" s="33" customFormat="1" ht="14.25">
      <c r="A3003" s="24"/>
      <c r="C3003" s="82"/>
      <c r="D3003" s="82"/>
      <c r="G3003" s="75"/>
      <c r="L3003" s="24"/>
    </row>
    <row r="3004" spans="1:12" s="33" customFormat="1" ht="14.25">
      <c r="A3004" s="24"/>
      <c r="C3004" s="82"/>
      <c r="D3004" s="82"/>
      <c r="G3004" s="75"/>
      <c r="L3004" s="24"/>
    </row>
    <row r="3005" spans="1:12" s="33" customFormat="1" ht="14.25">
      <c r="A3005" s="24"/>
      <c r="C3005" s="82"/>
      <c r="D3005" s="82"/>
      <c r="G3005" s="75"/>
      <c r="L3005" s="24"/>
    </row>
    <row r="3006" spans="1:12" s="33" customFormat="1" ht="14.25">
      <c r="A3006" s="24"/>
      <c r="C3006" s="82"/>
      <c r="D3006" s="82"/>
      <c r="G3006" s="75"/>
      <c r="L3006" s="24"/>
    </row>
    <row r="3007" spans="1:12" s="33" customFormat="1" ht="14.25">
      <c r="A3007" s="24"/>
      <c r="C3007" s="82"/>
      <c r="D3007" s="82"/>
      <c r="G3007" s="75"/>
      <c r="L3007" s="24"/>
    </row>
    <row r="3008" spans="1:12" s="33" customFormat="1" ht="14.25">
      <c r="A3008" s="24"/>
      <c r="C3008" s="82"/>
      <c r="D3008" s="82"/>
      <c r="G3008" s="75"/>
      <c r="L3008" s="24"/>
    </row>
    <row r="3009" spans="1:12" s="33" customFormat="1" ht="14.25">
      <c r="A3009" s="24"/>
      <c r="C3009" s="82"/>
      <c r="D3009" s="82"/>
      <c r="G3009" s="75"/>
      <c r="L3009" s="24"/>
    </row>
    <row r="3010" spans="1:12" s="33" customFormat="1" ht="14.25">
      <c r="A3010" s="24"/>
      <c r="C3010" s="82"/>
      <c r="D3010" s="82"/>
      <c r="G3010" s="75"/>
      <c r="L3010" s="24"/>
    </row>
    <row r="3011" spans="1:12" s="33" customFormat="1" ht="14.25">
      <c r="A3011" s="24"/>
      <c r="C3011" s="82"/>
      <c r="D3011" s="82"/>
      <c r="G3011" s="75"/>
      <c r="L3011" s="24"/>
    </row>
    <row r="3012" spans="1:12" s="33" customFormat="1" ht="14.25">
      <c r="A3012" s="24"/>
      <c r="C3012" s="82"/>
      <c r="D3012" s="82"/>
      <c r="G3012" s="75"/>
      <c r="L3012" s="24"/>
    </row>
    <row r="3013" spans="1:12" s="33" customFormat="1" ht="14.25">
      <c r="A3013" s="24"/>
      <c r="C3013" s="82"/>
      <c r="D3013" s="82"/>
      <c r="G3013" s="75"/>
      <c r="L3013" s="24"/>
    </row>
    <row r="3014" spans="1:12" s="33" customFormat="1" ht="14.25">
      <c r="A3014" s="24"/>
      <c r="C3014" s="82"/>
      <c r="D3014" s="82"/>
      <c r="G3014" s="75"/>
      <c r="L3014" s="24"/>
    </row>
    <row r="3015" spans="1:12" s="33" customFormat="1" ht="14.25">
      <c r="A3015" s="24"/>
      <c r="C3015" s="82"/>
      <c r="D3015" s="82"/>
      <c r="G3015" s="75"/>
      <c r="L3015" s="24"/>
    </row>
    <row r="3016" spans="1:12" s="33" customFormat="1" ht="14.25">
      <c r="A3016" s="24"/>
      <c r="C3016" s="82"/>
      <c r="D3016" s="82"/>
      <c r="G3016" s="75"/>
      <c r="L3016" s="24"/>
    </row>
    <row r="3017" spans="1:12" s="33" customFormat="1" ht="14.25">
      <c r="A3017" s="24"/>
      <c r="C3017" s="82"/>
      <c r="D3017" s="82"/>
      <c r="G3017" s="75"/>
      <c r="L3017" s="24"/>
    </row>
    <row r="3018" spans="1:12" s="33" customFormat="1" ht="14.25">
      <c r="A3018" s="24"/>
      <c r="C3018" s="82"/>
      <c r="D3018" s="82"/>
      <c r="G3018" s="75"/>
      <c r="L3018" s="24"/>
    </row>
    <row r="3019" spans="1:12" s="33" customFormat="1" ht="14.25">
      <c r="A3019" s="24"/>
      <c r="C3019" s="82"/>
      <c r="D3019" s="82"/>
      <c r="G3019" s="75"/>
      <c r="L3019" s="24"/>
    </row>
    <row r="3020" spans="1:12" s="33" customFormat="1" ht="14.25">
      <c r="A3020" s="24"/>
      <c r="C3020" s="82"/>
      <c r="D3020" s="82"/>
      <c r="G3020" s="75"/>
      <c r="L3020" s="24"/>
    </row>
    <row r="3021" spans="1:12" s="33" customFormat="1" ht="14.25">
      <c r="A3021" s="24"/>
      <c r="C3021" s="82"/>
      <c r="D3021" s="82"/>
      <c r="G3021" s="75"/>
      <c r="L3021" s="24"/>
    </row>
    <row r="3022" spans="1:12" s="33" customFormat="1" ht="14.25">
      <c r="A3022" s="24"/>
      <c r="C3022" s="82"/>
      <c r="D3022" s="82"/>
      <c r="G3022" s="75"/>
      <c r="L3022" s="24"/>
    </row>
    <row r="3023" spans="1:12" s="33" customFormat="1" ht="14.25">
      <c r="A3023" s="24"/>
      <c r="C3023" s="82"/>
      <c r="D3023" s="82"/>
      <c r="G3023" s="75"/>
      <c r="L3023" s="24"/>
    </row>
    <row r="3024" spans="1:12" s="33" customFormat="1" ht="14.25">
      <c r="A3024" s="24"/>
      <c r="C3024" s="82"/>
      <c r="D3024" s="82"/>
      <c r="G3024" s="75"/>
      <c r="L3024" s="24"/>
    </row>
    <row r="3025" spans="1:12" s="33" customFormat="1" ht="14.25">
      <c r="A3025" s="24"/>
      <c r="C3025" s="82"/>
      <c r="D3025" s="82"/>
      <c r="G3025" s="75"/>
      <c r="L3025" s="24"/>
    </row>
    <row r="3026" spans="1:12" s="33" customFormat="1" ht="14.25">
      <c r="A3026" s="24"/>
      <c r="C3026" s="82"/>
      <c r="D3026" s="82"/>
      <c r="G3026" s="75"/>
      <c r="L3026" s="24"/>
    </row>
    <row r="3027" spans="1:12" s="33" customFormat="1" ht="14.25">
      <c r="A3027" s="24"/>
      <c r="C3027" s="82"/>
      <c r="D3027" s="82"/>
      <c r="G3027" s="75"/>
      <c r="L3027" s="24"/>
    </row>
    <row r="3028" spans="1:12" s="33" customFormat="1" ht="14.25">
      <c r="A3028" s="24"/>
      <c r="C3028" s="82"/>
      <c r="D3028" s="82"/>
      <c r="G3028" s="75"/>
      <c r="L3028" s="24"/>
    </row>
    <row r="3029" spans="1:12" s="33" customFormat="1" ht="14.25">
      <c r="A3029" s="24"/>
      <c r="C3029" s="82"/>
      <c r="D3029" s="82"/>
      <c r="G3029" s="75"/>
      <c r="L3029" s="24"/>
    </row>
    <row r="3030" spans="1:12" s="33" customFormat="1" ht="14.25">
      <c r="A3030" s="24"/>
      <c r="C3030" s="82"/>
      <c r="D3030" s="82"/>
      <c r="G3030" s="75"/>
      <c r="L3030" s="24"/>
    </row>
    <row r="3031" spans="1:12" s="33" customFormat="1" ht="14.25">
      <c r="A3031" s="24"/>
      <c r="C3031" s="82"/>
      <c r="D3031" s="82"/>
      <c r="G3031" s="75"/>
      <c r="L3031" s="24"/>
    </row>
    <row r="3032" spans="1:12" s="33" customFormat="1" ht="14.25">
      <c r="A3032" s="24"/>
      <c r="C3032" s="82"/>
      <c r="D3032" s="82"/>
      <c r="G3032" s="75"/>
      <c r="L3032" s="24"/>
    </row>
    <row r="3033" spans="1:12" s="33" customFormat="1" ht="14.25">
      <c r="A3033" s="24"/>
      <c r="C3033" s="82"/>
      <c r="D3033" s="82"/>
      <c r="G3033" s="75"/>
      <c r="L3033" s="24"/>
    </row>
    <row r="3034" spans="1:12" s="33" customFormat="1" ht="14.25">
      <c r="A3034" s="24"/>
      <c r="C3034" s="82"/>
      <c r="D3034" s="82"/>
      <c r="G3034" s="75"/>
      <c r="L3034" s="24"/>
    </row>
    <row r="3035" spans="1:12" s="33" customFormat="1" ht="14.25">
      <c r="A3035" s="24"/>
      <c r="C3035" s="82"/>
      <c r="D3035" s="82"/>
      <c r="G3035" s="75"/>
      <c r="L3035" s="24"/>
    </row>
    <row r="3036" spans="1:12" s="33" customFormat="1" ht="14.25">
      <c r="A3036" s="24"/>
      <c r="C3036" s="82"/>
      <c r="D3036" s="82"/>
      <c r="G3036" s="75"/>
      <c r="L3036" s="24"/>
    </row>
    <row r="3037" spans="1:12" s="33" customFormat="1" ht="14.25">
      <c r="A3037" s="24"/>
      <c r="C3037" s="82"/>
      <c r="D3037" s="82"/>
      <c r="G3037" s="75"/>
      <c r="L3037" s="24"/>
    </row>
    <row r="3038" spans="1:12" s="33" customFormat="1" ht="14.25">
      <c r="A3038" s="24"/>
      <c r="C3038" s="82"/>
      <c r="D3038" s="82"/>
      <c r="G3038" s="75"/>
      <c r="L3038" s="24"/>
    </row>
    <row r="3039" spans="1:12" s="33" customFormat="1" ht="14.25">
      <c r="A3039" s="24"/>
      <c r="C3039" s="82"/>
      <c r="D3039" s="82"/>
      <c r="G3039" s="75"/>
      <c r="L3039" s="24"/>
    </row>
    <row r="3040" spans="1:12" s="33" customFormat="1" ht="14.25">
      <c r="A3040" s="24"/>
      <c r="C3040" s="82"/>
      <c r="D3040" s="82"/>
      <c r="G3040" s="75"/>
      <c r="L3040" s="24"/>
    </row>
    <row r="3041" spans="1:12" s="33" customFormat="1" ht="14.25">
      <c r="A3041" s="24"/>
      <c r="C3041" s="82"/>
      <c r="D3041" s="82"/>
      <c r="G3041" s="75"/>
      <c r="L3041" s="24"/>
    </row>
    <row r="3042" spans="1:12" s="33" customFormat="1" ht="14.25">
      <c r="A3042" s="24"/>
      <c r="C3042" s="82"/>
      <c r="D3042" s="82"/>
      <c r="G3042" s="75"/>
      <c r="L3042" s="24"/>
    </row>
    <row r="3043" spans="1:12" s="33" customFormat="1" ht="14.25">
      <c r="A3043" s="24"/>
      <c r="C3043" s="82"/>
      <c r="D3043" s="82"/>
      <c r="G3043" s="75"/>
      <c r="L3043" s="24"/>
    </row>
    <row r="3044" spans="1:12" s="33" customFormat="1" ht="14.25">
      <c r="A3044" s="24"/>
      <c r="C3044" s="82"/>
      <c r="D3044" s="82"/>
      <c r="G3044" s="75"/>
      <c r="L3044" s="24"/>
    </row>
    <row r="3045" spans="1:12" s="33" customFormat="1" ht="14.25">
      <c r="A3045" s="24"/>
      <c r="C3045" s="82"/>
      <c r="D3045" s="82"/>
      <c r="G3045" s="75"/>
      <c r="L3045" s="24"/>
    </row>
    <row r="3046" spans="1:12" s="33" customFormat="1" ht="14.25">
      <c r="A3046" s="24"/>
      <c r="C3046" s="82"/>
      <c r="D3046" s="82"/>
      <c r="G3046" s="75"/>
      <c r="L3046" s="24"/>
    </row>
    <row r="3047" spans="1:12" s="33" customFormat="1" ht="14.25">
      <c r="A3047" s="24"/>
      <c r="C3047" s="82"/>
      <c r="D3047" s="82"/>
      <c r="G3047" s="75"/>
      <c r="L3047" s="24"/>
    </row>
    <row r="3048" spans="1:12" s="33" customFormat="1" ht="14.25">
      <c r="A3048" s="24"/>
      <c r="C3048" s="82"/>
      <c r="D3048" s="82"/>
      <c r="G3048" s="75"/>
      <c r="L3048" s="24"/>
    </row>
    <row r="3049" spans="1:12" s="33" customFormat="1" ht="14.25">
      <c r="A3049" s="24"/>
      <c r="C3049" s="82"/>
      <c r="D3049" s="82"/>
      <c r="G3049" s="75"/>
      <c r="L3049" s="24"/>
    </row>
    <row r="3050" spans="1:12" s="33" customFormat="1" ht="14.25">
      <c r="A3050" s="24"/>
      <c r="C3050" s="82"/>
      <c r="D3050" s="82"/>
      <c r="G3050" s="75"/>
      <c r="L3050" s="24"/>
    </row>
    <row r="3051" spans="1:12" s="33" customFormat="1" ht="14.25">
      <c r="A3051" s="24"/>
      <c r="C3051" s="82"/>
      <c r="D3051" s="82"/>
      <c r="G3051" s="75"/>
      <c r="L3051" s="24"/>
    </row>
    <row r="3052" spans="1:12" s="33" customFormat="1" ht="14.25">
      <c r="A3052" s="24"/>
      <c r="C3052" s="82"/>
      <c r="D3052" s="82"/>
      <c r="G3052" s="75"/>
      <c r="L3052" s="24"/>
    </row>
    <row r="3053" spans="1:12" s="33" customFormat="1" ht="14.25">
      <c r="A3053" s="24"/>
      <c r="C3053" s="82"/>
      <c r="D3053" s="82"/>
      <c r="G3053" s="75"/>
      <c r="L3053" s="24"/>
    </row>
    <row r="3054" spans="1:12" s="33" customFormat="1" ht="14.25">
      <c r="A3054" s="24"/>
      <c r="C3054" s="82"/>
      <c r="D3054" s="82"/>
      <c r="G3054" s="75"/>
      <c r="L3054" s="24"/>
    </row>
    <row r="3055" spans="1:12" s="33" customFormat="1" ht="14.25">
      <c r="A3055" s="24"/>
      <c r="C3055" s="82"/>
      <c r="D3055" s="82"/>
      <c r="G3055" s="75"/>
      <c r="L3055" s="24"/>
    </row>
    <row r="3056" spans="1:12" s="33" customFormat="1" ht="14.25">
      <c r="A3056" s="24"/>
      <c r="C3056" s="82"/>
      <c r="D3056" s="82"/>
      <c r="G3056" s="75"/>
      <c r="L3056" s="24"/>
    </row>
    <row r="3057" spans="1:12" s="33" customFormat="1" ht="14.25">
      <c r="A3057" s="24"/>
      <c r="C3057" s="82"/>
      <c r="D3057" s="82"/>
      <c r="G3057" s="75"/>
      <c r="L3057" s="24"/>
    </row>
    <row r="3058" spans="1:12" s="33" customFormat="1" ht="14.25">
      <c r="A3058" s="24"/>
      <c r="C3058" s="82"/>
      <c r="D3058" s="82"/>
      <c r="G3058" s="75"/>
      <c r="L3058" s="24"/>
    </row>
    <row r="3059" spans="1:12" s="33" customFormat="1" ht="14.25">
      <c r="A3059" s="24"/>
      <c r="C3059" s="82"/>
      <c r="D3059" s="82"/>
      <c r="G3059" s="75"/>
      <c r="L3059" s="24"/>
    </row>
    <row r="3060" spans="1:12" s="33" customFormat="1" ht="14.25">
      <c r="A3060" s="24"/>
      <c r="C3060" s="82"/>
      <c r="D3060" s="82"/>
      <c r="G3060" s="75"/>
      <c r="L3060" s="24"/>
    </row>
    <row r="3061" spans="1:12" s="33" customFormat="1" ht="14.25">
      <c r="A3061" s="24"/>
      <c r="C3061" s="82"/>
      <c r="D3061" s="82"/>
      <c r="G3061" s="75"/>
      <c r="L3061" s="24"/>
    </row>
    <row r="3062" spans="1:12" s="33" customFormat="1" ht="14.25">
      <c r="A3062" s="24"/>
      <c r="C3062" s="82"/>
      <c r="D3062" s="82"/>
      <c r="G3062" s="75"/>
      <c r="L3062" s="24"/>
    </row>
    <row r="3063" spans="1:12" s="33" customFormat="1" ht="14.25">
      <c r="A3063" s="24"/>
      <c r="C3063" s="82"/>
      <c r="D3063" s="82"/>
      <c r="G3063" s="75"/>
      <c r="L3063" s="24"/>
    </row>
    <row r="3064" spans="1:12" s="33" customFormat="1" ht="14.25">
      <c r="A3064" s="24"/>
      <c r="C3064" s="82"/>
      <c r="D3064" s="82"/>
      <c r="G3064" s="75"/>
      <c r="L3064" s="24"/>
    </row>
    <row r="3065" spans="1:12" s="33" customFormat="1" ht="14.25">
      <c r="A3065" s="24"/>
      <c r="C3065" s="82"/>
      <c r="D3065" s="82"/>
      <c r="G3065" s="75"/>
      <c r="L3065" s="24"/>
    </row>
    <row r="3066" spans="1:12" s="33" customFormat="1" ht="14.25">
      <c r="A3066" s="24"/>
      <c r="C3066" s="82"/>
      <c r="D3066" s="82"/>
      <c r="G3066" s="75"/>
      <c r="L3066" s="24"/>
    </row>
    <row r="3067" spans="1:12" s="33" customFormat="1" ht="14.25">
      <c r="A3067" s="24"/>
      <c r="C3067" s="82"/>
      <c r="D3067" s="82"/>
      <c r="G3067" s="75"/>
      <c r="L3067" s="24"/>
    </row>
    <row r="3068" spans="1:12" s="33" customFormat="1" ht="14.25">
      <c r="A3068" s="24"/>
      <c r="C3068" s="82"/>
      <c r="D3068" s="82"/>
      <c r="G3068" s="75"/>
      <c r="L3068" s="24"/>
    </row>
    <row r="3069" spans="1:12" s="33" customFormat="1" ht="14.25">
      <c r="A3069" s="24"/>
      <c r="C3069" s="82"/>
      <c r="D3069" s="82"/>
      <c r="G3069" s="75"/>
      <c r="L3069" s="24"/>
    </row>
    <row r="3070" spans="1:12" s="33" customFormat="1" ht="14.25">
      <c r="A3070" s="24"/>
      <c r="C3070" s="82"/>
      <c r="D3070" s="82"/>
      <c r="G3070" s="75"/>
      <c r="L3070" s="24"/>
    </row>
    <row r="3071" spans="1:12" s="33" customFormat="1" ht="14.25">
      <c r="A3071" s="24"/>
      <c r="C3071" s="82"/>
      <c r="D3071" s="82"/>
      <c r="G3071" s="75"/>
      <c r="L3071" s="24"/>
    </row>
    <row r="3072" spans="1:12" s="33" customFormat="1" ht="14.25">
      <c r="A3072" s="24"/>
      <c r="C3072" s="82"/>
      <c r="D3072" s="82"/>
      <c r="G3072" s="75"/>
      <c r="L3072" s="24"/>
    </row>
    <row r="3073" spans="1:12" s="33" customFormat="1" ht="14.25">
      <c r="A3073" s="24"/>
      <c r="C3073" s="82"/>
      <c r="D3073" s="82"/>
      <c r="G3073" s="75"/>
      <c r="L3073" s="24"/>
    </row>
    <row r="3074" spans="1:12" s="33" customFormat="1" ht="14.25">
      <c r="A3074" s="24"/>
      <c r="C3074" s="82"/>
      <c r="D3074" s="82"/>
      <c r="G3074" s="75"/>
      <c r="L3074" s="24"/>
    </row>
    <row r="3075" spans="1:12" s="33" customFormat="1" ht="14.25">
      <c r="A3075" s="24"/>
      <c r="C3075" s="82"/>
      <c r="D3075" s="82"/>
      <c r="G3075" s="75"/>
      <c r="L3075" s="24"/>
    </row>
    <row r="3076" spans="1:12" s="33" customFormat="1" ht="14.25">
      <c r="A3076" s="24"/>
      <c r="C3076" s="82"/>
      <c r="D3076" s="82"/>
      <c r="G3076" s="75"/>
      <c r="L3076" s="24"/>
    </row>
    <row r="3077" spans="1:12" s="33" customFormat="1" ht="14.25">
      <c r="A3077" s="24"/>
      <c r="C3077" s="82"/>
      <c r="D3077" s="82"/>
      <c r="G3077" s="75"/>
      <c r="L3077" s="24"/>
    </row>
    <row r="3078" spans="1:12" s="33" customFormat="1" ht="14.25">
      <c r="A3078" s="24"/>
      <c r="C3078" s="82"/>
      <c r="D3078" s="82"/>
      <c r="G3078" s="75"/>
      <c r="L3078" s="24"/>
    </row>
    <row r="3079" spans="1:12" s="33" customFormat="1" ht="14.25">
      <c r="A3079" s="24"/>
      <c r="C3079" s="82"/>
      <c r="D3079" s="82"/>
      <c r="G3079" s="75"/>
      <c r="L3079" s="24"/>
    </row>
    <row r="3080" spans="1:12" s="33" customFormat="1" ht="14.25">
      <c r="A3080" s="24"/>
      <c r="C3080" s="82"/>
      <c r="D3080" s="82"/>
      <c r="G3080" s="75"/>
      <c r="L3080" s="24"/>
    </row>
    <row r="3081" spans="1:12" s="33" customFormat="1" ht="14.25">
      <c r="A3081" s="24"/>
      <c r="C3081" s="82"/>
      <c r="D3081" s="82"/>
      <c r="G3081" s="75"/>
      <c r="L3081" s="24"/>
    </row>
    <row r="3082" spans="1:12" s="33" customFormat="1" ht="14.25">
      <c r="A3082" s="24"/>
      <c r="C3082" s="82"/>
      <c r="D3082" s="82"/>
      <c r="G3082" s="75"/>
      <c r="L3082" s="24"/>
    </row>
    <row r="3083" spans="1:12" s="33" customFormat="1" ht="14.25">
      <c r="A3083" s="24"/>
      <c r="C3083" s="82"/>
      <c r="D3083" s="82"/>
      <c r="G3083" s="75"/>
      <c r="L3083" s="24"/>
    </row>
    <row r="3084" spans="1:12" s="33" customFormat="1" ht="14.25">
      <c r="A3084" s="24"/>
      <c r="C3084" s="82"/>
      <c r="D3084" s="82"/>
      <c r="G3084" s="75"/>
      <c r="L3084" s="24"/>
    </row>
    <row r="3085" spans="1:12" s="33" customFormat="1" ht="14.25">
      <c r="A3085" s="24"/>
      <c r="C3085" s="82"/>
      <c r="D3085" s="82"/>
      <c r="G3085" s="75"/>
      <c r="L3085" s="24"/>
    </row>
    <row r="3086" spans="1:12" s="33" customFormat="1" ht="14.25">
      <c r="A3086" s="24"/>
      <c r="C3086" s="82"/>
      <c r="D3086" s="82"/>
      <c r="G3086" s="75"/>
      <c r="L3086" s="24"/>
    </row>
    <row r="3087" spans="1:12" s="33" customFormat="1" ht="14.25">
      <c r="A3087" s="24"/>
      <c r="C3087" s="82"/>
      <c r="D3087" s="82"/>
      <c r="G3087" s="75"/>
      <c r="L3087" s="24"/>
    </row>
    <row r="3088" spans="1:12" s="33" customFormat="1" ht="14.25">
      <c r="A3088" s="24"/>
      <c r="C3088" s="82"/>
      <c r="D3088" s="82"/>
      <c r="G3088" s="75"/>
      <c r="L3088" s="24"/>
    </row>
    <row r="3089" spans="1:12" s="33" customFormat="1" ht="14.25">
      <c r="A3089" s="24"/>
      <c r="C3089" s="82"/>
      <c r="D3089" s="82"/>
      <c r="G3089" s="75"/>
      <c r="L3089" s="24"/>
    </row>
    <row r="3090" spans="1:12" s="33" customFormat="1" ht="14.25">
      <c r="A3090" s="24"/>
      <c r="C3090" s="82"/>
      <c r="D3090" s="82"/>
      <c r="G3090" s="75"/>
      <c r="L3090" s="24"/>
    </row>
    <row r="3091" spans="1:12" s="33" customFormat="1" ht="14.25">
      <c r="A3091" s="24"/>
      <c r="C3091" s="82"/>
      <c r="D3091" s="82"/>
      <c r="G3091" s="75"/>
      <c r="L3091" s="24"/>
    </row>
    <row r="3092" spans="1:12" s="33" customFormat="1" ht="14.25">
      <c r="A3092" s="24"/>
      <c r="C3092" s="82"/>
      <c r="D3092" s="82"/>
      <c r="G3092" s="75"/>
      <c r="L3092" s="24"/>
    </row>
    <row r="3093" spans="1:12" s="33" customFormat="1" ht="14.25">
      <c r="A3093" s="24"/>
      <c r="C3093" s="82"/>
      <c r="D3093" s="82"/>
      <c r="G3093" s="75"/>
      <c r="L3093" s="24"/>
    </row>
    <row r="3094" spans="1:12" s="33" customFormat="1" ht="14.25">
      <c r="A3094" s="24"/>
      <c r="C3094" s="82"/>
      <c r="D3094" s="82"/>
      <c r="G3094" s="75"/>
      <c r="L3094" s="24"/>
    </row>
    <row r="3095" spans="1:12" s="33" customFormat="1" ht="14.25">
      <c r="A3095" s="24"/>
      <c r="C3095" s="82"/>
      <c r="D3095" s="82"/>
      <c r="G3095" s="75"/>
      <c r="L3095" s="24"/>
    </row>
    <row r="3096" spans="1:12" s="33" customFormat="1" ht="14.25">
      <c r="A3096" s="24"/>
      <c r="C3096" s="82"/>
      <c r="D3096" s="82"/>
      <c r="G3096" s="75"/>
      <c r="L3096" s="24"/>
    </row>
    <row r="3097" spans="1:12" s="33" customFormat="1" ht="14.25">
      <c r="A3097" s="24"/>
      <c r="C3097" s="82"/>
      <c r="D3097" s="82"/>
      <c r="G3097" s="75"/>
      <c r="L3097" s="24"/>
    </row>
    <row r="3098" spans="1:12" s="33" customFormat="1" ht="14.25">
      <c r="A3098" s="24"/>
      <c r="C3098" s="82"/>
      <c r="D3098" s="82"/>
      <c r="G3098" s="75"/>
      <c r="L3098" s="24"/>
    </row>
    <row r="3099" spans="1:12" s="33" customFormat="1" ht="14.25">
      <c r="A3099" s="24"/>
      <c r="C3099" s="82"/>
      <c r="D3099" s="82"/>
      <c r="G3099" s="75"/>
      <c r="L3099" s="24"/>
    </row>
    <row r="3100" spans="1:12" s="33" customFormat="1" ht="14.25">
      <c r="A3100" s="24"/>
      <c r="C3100" s="82"/>
      <c r="D3100" s="82"/>
      <c r="G3100" s="75"/>
      <c r="L3100" s="24"/>
    </row>
    <row r="3101" spans="1:12" s="33" customFormat="1" ht="14.25">
      <c r="A3101" s="24"/>
      <c r="C3101" s="82"/>
      <c r="D3101" s="82"/>
      <c r="G3101" s="75"/>
      <c r="L3101" s="24"/>
    </row>
    <row r="3102" spans="1:12" s="33" customFormat="1" ht="14.25">
      <c r="A3102" s="24"/>
      <c r="C3102" s="82"/>
      <c r="D3102" s="82"/>
      <c r="G3102" s="75"/>
      <c r="L3102" s="24"/>
    </row>
    <row r="3103" spans="1:12" s="33" customFormat="1" ht="14.25">
      <c r="A3103" s="24"/>
      <c r="C3103" s="82"/>
      <c r="D3103" s="82"/>
      <c r="G3103" s="75"/>
      <c r="L3103" s="24"/>
    </row>
    <row r="3104" spans="1:12" s="33" customFormat="1" ht="14.25">
      <c r="A3104" s="24"/>
      <c r="C3104" s="82"/>
      <c r="D3104" s="82"/>
      <c r="G3104" s="75"/>
      <c r="L3104" s="24"/>
    </row>
    <row r="3105" spans="1:12" s="33" customFormat="1" ht="14.25">
      <c r="A3105" s="24"/>
      <c r="C3105" s="82"/>
      <c r="D3105" s="82"/>
      <c r="G3105" s="75"/>
      <c r="L3105" s="24"/>
    </row>
    <row r="3106" spans="1:12" s="33" customFormat="1" ht="14.25">
      <c r="A3106" s="24"/>
      <c r="C3106" s="82"/>
      <c r="D3106" s="82"/>
      <c r="G3106" s="75"/>
      <c r="L3106" s="24"/>
    </row>
    <row r="3107" spans="1:12" s="33" customFormat="1" ht="14.25">
      <c r="A3107" s="24"/>
      <c r="C3107" s="82"/>
      <c r="D3107" s="82"/>
      <c r="G3107" s="75"/>
      <c r="L3107" s="24"/>
    </row>
    <row r="3108" spans="1:12" s="33" customFormat="1" ht="14.25">
      <c r="A3108" s="24"/>
      <c r="C3108" s="82"/>
      <c r="D3108" s="82"/>
      <c r="G3108" s="75"/>
      <c r="L3108" s="24"/>
    </row>
    <row r="3109" spans="1:12" s="33" customFormat="1" ht="14.25">
      <c r="A3109" s="24"/>
      <c r="C3109" s="82"/>
      <c r="D3109" s="82"/>
      <c r="G3109" s="75"/>
      <c r="L3109" s="24"/>
    </row>
    <row r="3110" spans="1:12" s="33" customFormat="1" ht="14.25">
      <c r="A3110" s="24"/>
      <c r="C3110" s="82"/>
      <c r="D3110" s="82"/>
      <c r="G3110" s="75"/>
      <c r="L3110" s="24"/>
    </row>
    <row r="3111" spans="1:12" s="33" customFormat="1" ht="14.25">
      <c r="A3111" s="24"/>
      <c r="C3111" s="82"/>
      <c r="D3111" s="82"/>
      <c r="G3111" s="75"/>
      <c r="L3111" s="24"/>
    </row>
    <row r="3112" spans="1:12" s="33" customFormat="1" ht="14.25">
      <c r="A3112" s="24"/>
      <c r="C3112" s="82"/>
      <c r="D3112" s="82"/>
      <c r="G3112" s="75"/>
      <c r="L3112" s="24"/>
    </row>
    <row r="3113" spans="1:12" s="33" customFormat="1" ht="14.25">
      <c r="A3113" s="24"/>
      <c r="C3113" s="82"/>
      <c r="D3113" s="82"/>
      <c r="G3113" s="75"/>
      <c r="L3113" s="24"/>
    </row>
    <row r="3114" spans="1:12" s="33" customFormat="1" ht="14.25">
      <c r="A3114" s="24"/>
      <c r="C3114" s="82"/>
      <c r="D3114" s="82"/>
      <c r="G3114" s="75"/>
      <c r="L3114" s="24"/>
    </row>
    <row r="3115" spans="1:12" s="33" customFormat="1" ht="14.25">
      <c r="A3115" s="24"/>
      <c r="C3115" s="82"/>
      <c r="D3115" s="82"/>
      <c r="G3115" s="75"/>
      <c r="L3115" s="24"/>
    </row>
    <row r="3116" spans="1:12" s="33" customFormat="1" ht="14.25">
      <c r="A3116" s="24"/>
      <c r="C3116" s="82"/>
      <c r="D3116" s="82"/>
      <c r="G3116" s="75"/>
      <c r="L3116" s="24"/>
    </row>
    <row r="3117" spans="1:12" s="33" customFormat="1" ht="14.25">
      <c r="A3117" s="24"/>
      <c r="C3117" s="82"/>
      <c r="D3117" s="82"/>
      <c r="G3117" s="75"/>
      <c r="L3117" s="24"/>
    </row>
    <row r="3118" spans="1:12" s="33" customFormat="1" ht="14.25">
      <c r="A3118" s="24"/>
      <c r="C3118" s="82"/>
      <c r="D3118" s="82"/>
      <c r="G3118" s="75"/>
      <c r="L3118" s="24"/>
    </row>
    <row r="3119" spans="1:12" s="33" customFormat="1" ht="14.25">
      <c r="A3119" s="24"/>
      <c r="C3119" s="82"/>
      <c r="D3119" s="82"/>
      <c r="G3119" s="75"/>
      <c r="L3119" s="24"/>
    </row>
    <row r="3120" spans="1:12" s="33" customFormat="1" ht="14.25">
      <c r="A3120" s="24"/>
      <c r="C3120" s="82"/>
      <c r="D3120" s="82"/>
      <c r="G3120" s="75"/>
      <c r="L3120" s="24"/>
    </row>
    <row r="3121" spans="1:12" s="33" customFormat="1" ht="14.25">
      <c r="A3121" s="24"/>
      <c r="C3121" s="82"/>
      <c r="D3121" s="82"/>
      <c r="G3121" s="75"/>
      <c r="L3121" s="24"/>
    </row>
    <row r="3122" spans="1:12" s="33" customFormat="1" ht="14.25">
      <c r="A3122" s="24"/>
      <c r="C3122" s="82"/>
      <c r="D3122" s="82"/>
      <c r="G3122" s="75"/>
      <c r="L3122" s="24"/>
    </row>
    <row r="3123" spans="1:12" s="33" customFormat="1" ht="14.25">
      <c r="A3123" s="24"/>
      <c r="C3123" s="82"/>
      <c r="D3123" s="82"/>
      <c r="G3123" s="75"/>
      <c r="L3123" s="24"/>
    </row>
    <row r="3124" spans="1:12" s="33" customFormat="1" ht="14.25">
      <c r="A3124" s="24"/>
      <c r="C3124" s="82"/>
      <c r="D3124" s="82"/>
      <c r="G3124" s="75"/>
      <c r="L3124" s="24"/>
    </row>
    <row r="3125" spans="1:12" s="33" customFormat="1" ht="14.25">
      <c r="A3125" s="24"/>
      <c r="C3125" s="82"/>
      <c r="D3125" s="82"/>
      <c r="G3125" s="75"/>
      <c r="L3125" s="24"/>
    </row>
    <row r="3126" spans="1:12" s="33" customFormat="1" ht="14.25">
      <c r="A3126" s="24"/>
      <c r="C3126" s="82"/>
      <c r="D3126" s="82"/>
      <c r="G3126" s="75"/>
      <c r="L3126" s="24"/>
    </row>
    <row r="3127" spans="1:12" s="33" customFormat="1" ht="14.25">
      <c r="A3127" s="24"/>
      <c r="C3127" s="82"/>
      <c r="D3127" s="82"/>
      <c r="G3127" s="75"/>
      <c r="L3127" s="24"/>
    </row>
    <row r="3128" spans="1:12" s="33" customFormat="1" ht="14.25">
      <c r="A3128" s="24"/>
      <c r="C3128" s="82"/>
      <c r="D3128" s="82"/>
      <c r="G3128" s="75"/>
      <c r="L3128" s="24"/>
    </row>
    <row r="3129" spans="1:12" s="33" customFormat="1" ht="14.25">
      <c r="A3129" s="24"/>
      <c r="C3129" s="82"/>
      <c r="D3129" s="82"/>
      <c r="G3129" s="75"/>
      <c r="L3129" s="24"/>
    </row>
    <row r="3130" spans="1:12" s="33" customFormat="1" ht="14.25">
      <c r="A3130" s="24"/>
      <c r="C3130" s="82"/>
      <c r="D3130" s="82"/>
      <c r="G3130" s="75"/>
      <c r="L3130" s="24"/>
    </row>
    <row r="3131" spans="1:12" s="33" customFormat="1" ht="14.25">
      <c r="A3131" s="24"/>
      <c r="C3131" s="82"/>
      <c r="D3131" s="82"/>
      <c r="G3131" s="75"/>
      <c r="L3131" s="24"/>
    </row>
    <row r="3132" spans="1:12" s="33" customFormat="1" ht="14.25">
      <c r="A3132" s="24"/>
      <c r="C3132" s="82"/>
      <c r="D3132" s="82"/>
      <c r="G3132" s="75"/>
      <c r="L3132" s="24"/>
    </row>
    <row r="3133" spans="1:12" s="33" customFormat="1" ht="14.25">
      <c r="A3133" s="24"/>
      <c r="C3133" s="82"/>
      <c r="D3133" s="82"/>
      <c r="G3133" s="75"/>
      <c r="L3133" s="24"/>
    </row>
    <row r="3134" spans="1:12" s="33" customFormat="1" ht="14.25">
      <c r="A3134" s="24"/>
      <c r="C3134" s="82"/>
      <c r="D3134" s="82"/>
      <c r="G3134" s="75"/>
      <c r="L3134" s="24"/>
    </row>
    <row r="3135" spans="1:12" s="33" customFormat="1" ht="14.25">
      <c r="A3135" s="24"/>
      <c r="C3135" s="82"/>
      <c r="D3135" s="82"/>
      <c r="G3135" s="75"/>
      <c r="L3135" s="24"/>
    </row>
    <row r="3136" spans="1:12" s="33" customFormat="1" ht="14.25">
      <c r="A3136" s="24"/>
      <c r="C3136" s="82"/>
      <c r="D3136" s="82"/>
      <c r="G3136" s="75"/>
      <c r="L3136" s="24"/>
    </row>
    <row r="3137" spans="1:12" s="33" customFormat="1" ht="14.25">
      <c r="A3137" s="24"/>
      <c r="C3137" s="82"/>
      <c r="D3137" s="82"/>
      <c r="G3137" s="75"/>
      <c r="L3137" s="24"/>
    </row>
    <row r="3138" spans="1:12" s="33" customFormat="1" ht="14.25">
      <c r="A3138" s="24"/>
      <c r="C3138" s="82"/>
      <c r="D3138" s="82"/>
      <c r="G3138" s="75"/>
      <c r="L3138" s="24"/>
    </row>
    <row r="3139" spans="1:12" s="33" customFormat="1" ht="14.25">
      <c r="A3139" s="24"/>
      <c r="C3139" s="82"/>
      <c r="D3139" s="82"/>
      <c r="G3139" s="75"/>
      <c r="L3139" s="24"/>
    </row>
    <row r="3140" spans="1:12" s="33" customFormat="1" ht="14.25">
      <c r="A3140" s="24"/>
      <c r="C3140" s="82"/>
      <c r="D3140" s="82"/>
      <c r="G3140" s="75"/>
      <c r="L3140" s="24"/>
    </row>
    <row r="3141" spans="1:12" s="33" customFormat="1" ht="14.25">
      <c r="A3141" s="24"/>
      <c r="C3141" s="82"/>
      <c r="D3141" s="82"/>
      <c r="G3141" s="75"/>
      <c r="L3141" s="24"/>
    </row>
    <row r="3142" spans="1:12" s="33" customFormat="1" ht="14.25">
      <c r="A3142" s="24"/>
      <c r="C3142" s="82"/>
      <c r="D3142" s="82"/>
      <c r="G3142" s="75"/>
      <c r="L3142" s="24"/>
    </row>
    <row r="3143" spans="1:12" s="33" customFormat="1" ht="14.25">
      <c r="A3143" s="24"/>
      <c r="C3143" s="82"/>
      <c r="D3143" s="82"/>
      <c r="G3143" s="75"/>
      <c r="L3143" s="24"/>
    </row>
    <row r="3144" spans="1:12" s="33" customFormat="1" ht="14.25">
      <c r="A3144" s="24"/>
      <c r="C3144" s="82"/>
      <c r="D3144" s="82"/>
      <c r="G3144" s="75"/>
      <c r="L3144" s="24"/>
    </row>
    <row r="3145" spans="1:12" s="33" customFormat="1" ht="14.25">
      <c r="A3145" s="24"/>
      <c r="C3145" s="82"/>
      <c r="D3145" s="82"/>
      <c r="G3145" s="75"/>
      <c r="L3145" s="24"/>
    </row>
    <row r="3146" spans="1:12" s="33" customFormat="1" ht="14.25">
      <c r="A3146" s="24"/>
      <c r="C3146" s="82"/>
      <c r="D3146" s="82"/>
      <c r="G3146" s="75"/>
      <c r="L3146" s="24"/>
    </row>
    <row r="3147" spans="1:12" s="33" customFormat="1" ht="14.25">
      <c r="A3147" s="24"/>
      <c r="C3147" s="82"/>
      <c r="D3147" s="82"/>
      <c r="G3147" s="75"/>
      <c r="L3147" s="24"/>
    </row>
    <row r="3148" spans="1:12" s="33" customFormat="1" ht="14.25">
      <c r="A3148" s="24"/>
      <c r="C3148" s="82"/>
      <c r="D3148" s="82"/>
      <c r="G3148" s="75"/>
      <c r="L3148" s="24"/>
    </row>
    <row r="3149" spans="1:12" s="33" customFormat="1" ht="14.25">
      <c r="A3149" s="24"/>
      <c r="C3149" s="82"/>
      <c r="D3149" s="82"/>
      <c r="G3149" s="75"/>
      <c r="L3149" s="24"/>
    </row>
    <row r="3150" spans="1:12" s="33" customFormat="1" ht="14.25">
      <c r="A3150" s="24"/>
      <c r="C3150" s="82"/>
      <c r="D3150" s="82"/>
      <c r="G3150" s="75"/>
      <c r="L3150" s="24"/>
    </row>
    <row r="3151" spans="1:12" s="33" customFormat="1" ht="14.25">
      <c r="A3151" s="24"/>
      <c r="C3151" s="82"/>
      <c r="D3151" s="82"/>
      <c r="G3151" s="75"/>
      <c r="L3151" s="24"/>
    </row>
    <row r="3152" spans="1:12" s="33" customFormat="1" ht="14.25">
      <c r="A3152" s="24"/>
      <c r="C3152" s="82"/>
      <c r="D3152" s="82"/>
      <c r="G3152" s="75"/>
      <c r="L3152" s="24"/>
    </row>
    <row r="3153" spans="1:12" s="33" customFormat="1" ht="14.25">
      <c r="A3153" s="24"/>
      <c r="C3153" s="82"/>
      <c r="D3153" s="82"/>
      <c r="G3153" s="75"/>
      <c r="L3153" s="24"/>
    </row>
    <row r="3154" spans="1:12" s="33" customFormat="1" ht="14.25">
      <c r="A3154" s="24"/>
      <c r="C3154" s="82"/>
      <c r="D3154" s="82"/>
      <c r="G3154" s="75"/>
      <c r="L3154" s="24"/>
    </row>
    <row r="3155" spans="1:12" s="33" customFormat="1" ht="14.25">
      <c r="A3155" s="24"/>
      <c r="C3155" s="82"/>
      <c r="D3155" s="82"/>
      <c r="G3155" s="75"/>
      <c r="L3155" s="24"/>
    </row>
    <row r="3156" spans="1:12" s="33" customFormat="1" ht="14.25">
      <c r="A3156" s="24"/>
      <c r="C3156" s="82"/>
      <c r="D3156" s="82"/>
      <c r="G3156" s="75"/>
      <c r="L3156" s="24"/>
    </row>
    <row r="3157" spans="1:12" s="33" customFormat="1" ht="14.25">
      <c r="A3157" s="24"/>
      <c r="C3157" s="82"/>
      <c r="D3157" s="82"/>
      <c r="G3157" s="75"/>
      <c r="L3157" s="24"/>
    </row>
    <row r="3158" spans="1:12" s="33" customFormat="1" ht="14.25">
      <c r="A3158" s="24"/>
      <c r="C3158" s="82"/>
      <c r="D3158" s="82"/>
      <c r="G3158" s="75"/>
      <c r="L3158" s="24"/>
    </row>
    <row r="3159" spans="1:12" s="33" customFormat="1" ht="14.25">
      <c r="A3159" s="24"/>
      <c r="C3159" s="82"/>
      <c r="D3159" s="82"/>
      <c r="G3159" s="75"/>
      <c r="L3159" s="24"/>
    </row>
    <row r="3160" spans="1:12" s="33" customFormat="1" ht="14.25">
      <c r="A3160" s="24"/>
      <c r="C3160" s="82"/>
      <c r="D3160" s="82"/>
      <c r="G3160" s="75"/>
      <c r="L3160" s="24"/>
    </row>
    <row r="3161" spans="1:12" s="33" customFormat="1" ht="14.25">
      <c r="A3161" s="24"/>
      <c r="C3161" s="82"/>
      <c r="D3161" s="82"/>
      <c r="G3161" s="75"/>
      <c r="L3161" s="24"/>
    </row>
    <row r="3162" spans="1:12" s="33" customFormat="1" ht="14.25">
      <c r="A3162" s="24"/>
      <c r="C3162" s="82"/>
      <c r="D3162" s="82"/>
      <c r="G3162" s="75"/>
      <c r="L3162" s="24"/>
    </row>
    <row r="3163" spans="1:12" s="33" customFormat="1" ht="14.25">
      <c r="A3163" s="24"/>
      <c r="C3163" s="82"/>
      <c r="D3163" s="82"/>
      <c r="G3163" s="75"/>
      <c r="L3163" s="24"/>
    </row>
    <row r="3164" spans="1:12" s="33" customFormat="1" ht="14.25">
      <c r="A3164" s="24"/>
      <c r="C3164" s="82"/>
      <c r="D3164" s="82"/>
      <c r="G3164" s="75"/>
      <c r="L3164" s="24"/>
    </row>
    <row r="3165" spans="1:12" s="33" customFormat="1" ht="14.25">
      <c r="A3165" s="24"/>
      <c r="C3165" s="82"/>
      <c r="D3165" s="82"/>
      <c r="G3165" s="75"/>
      <c r="L3165" s="24"/>
    </row>
    <row r="3166" spans="1:12" s="33" customFormat="1" ht="14.25">
      <c r="A3166" s="24"/>
      <c r="C3166" s="82"/>
      <c r="D3166" s="82"/>
      <c r="G3166" s="75"/>
      <c r="L3166" s="24"/>
    </row>
    <row r="3167" spans="1:12" s="33" customFormat="1" ht="14.25">
      <c r="A3167" s="24"/>
      <c r="C3167" s="82"/>
      <c r="D3167" s="82"/>
      <c r="G3167" s="75"/>
      <c r="L3167" s="24"/>
    </row>
    <row r="3168" spans="1:12" s="33" customFormat="1" ht="14.25">
      <c r="A3168" s="24"/>
      <c r="C3168" s="82"/>
      <c r="D3168" s="82"/>
      <c r="G3168" s="75"/>
      <c r="L3168" s="24"/>
    </row>
    <row r="3169" spans="1:12" s="33" customFormat="1" ht="14.25">
      <c r="A3169" s="24"/>
      <c r="C3169" s="82"/>
      <c r="D3169" s="82"/>
      <c r="G3169" s="75"/>
      <c r="L3169" s="24"/>
    </row>
    <row r="3170" spans="1:12" s="33" customFormat="1" ht="14.25">
      <c r="A3170" s="24"/>
      <c r="C3170" s="82"/>
      <c r="D3170" s="82"/>
      <c r="G3170" s="75"/>
      <c r="L3170" s="24"/>
    </row>
    <row r="3171" spans="1:12" s="33" customFormat="1" ht="14.25">
      <c r="A3171" s="24"/>
      <c r="C3171" s="82"/>
      <c r="D3171" s="82"/>
      <c r="G3171" s="75"/>
      <c r="L3171" s="24"/>
    </row>
    <row r="3172" spans="1:12" s="33" customFormat="1" ht="14.25">
      <c r="A3172" s="24"/>
      <c r="C3172" s="82"/>
      <c r="D3172" s="82"/>
      <c r="G3172" s="75"/>
      <c r="L3172" s="24"/>
    </row>
    <row r="3173" spans="1:12" s="33" customFormat="1" ht="14.25">
      <c r="A3173" s="24"/>
      <c r="C3173" s="82"/>
      <c r="D3173" s="82"/>
      <c r="G3173" s="75"/>
      <c r="L3173" s="24"/>
    </row>
    <row r="3174" spans="1:12" s="33" customFormat="1" ht="14.25">
      <c r="A3174" s="24"/>
      <c r="C3174" s="82"/>
      <c r="D3174" s="82"/>
      <c r="G3174" s="75"/>
      <c r="L3174" s="24"/>
    </row>
    <row r="3175" spans="1:12" s="33" customFormat="1" ht="14.25">
      <c r="A3175" s="24"/>
      <c r="C3175" s="82"/>
      <c r="D3175" s="82"/>
      <c r="G3175" s="75"/>
      <c r="L3175" s="24"/>
    </row>
    <row r="3176" spans="1:12" s="33" customFormat="1" ht="14.25">
      <c r="A3176" s="24"/>
      <c r="C3176" s="82"/>
      <c r="D3176" s="82"/>
      <c r="G3176" s="75"/>
      <c r="L3176" s="24"/>
    </row>
    <row r="3177" spans="1:12" s="33" customFormat="1" ht="14.25">
      <c r="A3177" s="24"/>
      <c r="C3177" s="82"/>
      <c r="D3177" s="82"/>
      <c r="G3177" s="75"/>
      <c r="L3177" s="24"/>
    </row>
    <row r="3178" spans="1:12" s="33" customFormat="1" ht="14.25">
      <c r="A3178" s="24"/>
      <c r="C3178" s="82"/>
      <c r="D3178" s="82"/>
      <c r="G3178" s="75"/>
      <c r="L3178" s="24"/>
    </row>
    <row r="3179" spans="1:12" s="33" customFormat="1" ht="14.25">
      <c r="A3179" s="24"/>
      <c r="C3179" s="82"/>
      <c r="D3179" s="82"/>
      <c r="G3179" s="75"/>
      <c r="L3179" s="24"/>
    </row>
    <row r="3180" spans="1:12" s="33" customFormat="1" ht="14.25">
      <c r="A3180" s="24"/>
      <c r="C3180" s="82"/>
      <c r="D3180" s="82"/>
      <c r="G3180" s="75"/>
      <c r="L3180" s="24"/>
    </row>
    <row r="3181" spans="1:12" s="33" customFormat="1" ht="14.25">
      <c r="A3181" s="24"/>
      <c r="C3181" s="82"/>
      <c r="D3181" s="82"/>
      <c r="G3181" s="75"/>
      <c r="L3181" s="24"/>
    </row>
    <row r="3182" spans="1:12" s="33" customFormat="1" ht="14.25">
      <c r="A3182" s="24"/>
      <c r="C3182" s="82"/>
      <c r="D3182" s="82"/>
      <c r="G3182" s="75"/>
      <c r="L3182" s="24"/>
    </row>
    <row r="3183" spans="1:12" s="33" customFormat="1" ht="14.25">
      <c r="A3183" s="24"/>
      <c r="C3183" s="82"/>
      <c r="D3183" s="82"/>
      <c r="G3183" s="75"/>
      <c r="L3183" s="24"/>
    </row>
    <row r="3184" spans="1:12" s="33" customFormat="1" ht="14.25">
      <c r="A3184" s="24"/>
      <c r="C3184" s="82"/>
      <c r="D3184" s="82"/>
      <c r="G3184" s="75"/>
      <c r="L3184" s="24"/>
    </row>
    <row r="3185" spans="1:12" s="33" customFormat="1" ht="14.25">
      <c r="A3185" s="24"/>
      <c r="C3185" s="82"/>
      <c r="D3185" s="82"/>
      <c r="G3185" s="75"/>
      <c r="L3185" s="24"/>
    </row>
    <row r="3186" spans="1:12" s="33" customFormat="1" ht="14.25">
      <c r="A3186" s="24"/>
      <c r="C3186" s="82"/>
      <c r="D3186" s="82"/>
      <c r="G3186" s="75"/>
      <c r="L3186" s="24"/>
    </row>
    <row r="3187" spans="1:12" s="33" customFormat="1" ht="14.25">
      <c r="A3187" s="24"/>
      <c r="C3187" s="82"/>
      <c r="D3187" s="82"/>
      <c r="G3187" s="75"/>
      <c r="L3187" s="24"/>
    </row>
    <row r="3188" spans="1:12" s="33" customFormat="1" ht="14.25">
      <c r="A3188" s="24"/>
      <c r="C3188" s="82"/>
      <c r="D3188" s="82"/>
      <c r="G3188" s="75"/>
      <c r="L3188" s="24"/>
    </row>
    <row r="3189" spans="1:12" s="33" customFormat="1" ht="14.25">
      <c r="A3189" s="24"/>
      <c r="C3189" s="82"/>
      <c r="D3189" s="82"/>
      <c r="G3189" s="75"/>
      <c r="L3189" s="24"/>
    </row>
    <row r="3190" spans="1:12" s="33" customFormat="1" ht="14.25">
      <c r="A3190" s="24"/>
      <c r="C3190" s="82"/>
      <c r="D3190" s="82"/>
      <c r="G3190" s="75"/>
      <c r="L3190" s="24"/>
    </row>
    <row r="3191" spans="1:12" s="33" customFormat="1" ht="14.25">
      <c r="A3191" s="24"/>
      <c r="C3191" s="82"/>
      <c r="D3191" s="82"/>
      <c r="G3191" s="75"/>
      <c r="L3191" s="24"/>
    </row>
    <row r="3192" spans="1:12" s="33" customFormat="1" ht="14.25">
      <c r="A3192" s="24"/>
      <c r="C3192" s="82"/>
      <c r="D3192" s="82"/>
      <c r="G3192" s="75"/>
      <c r="L3192" s="24"/>
    </row>
    <row r="3193" spans="1:12" s="33" customFormat="1" ht="14.25">
      <c r="A3193" s="24"/>
      <c r="C3193" s="82"/>
      <c r="D3193" s="82"/>
      <c r="G3193" s="75"/>
      <c r="L3193" s="24"/>
    </row>
    <row r="3194" spans="1:12" s="33" customFormat="1" ht="14.25">
      <c r="A3194" s="24"/>
      <c r="C3194" s="82"/>
      <c r="D3194" s="82"/>
      <c r="G3194" s="75"/>
      <c r="L3194" s="24"/>
    </row>
    <row r="3195" spans="1:12" s="33" customFormat="1" ht="14.25">
      <c r="A3195" s="24"/>
      <c r="C3195" s="82"/>
      <c r="D3195" s="82"/>
      <c r="G3195" s="75"/>
      <c r="L3195" s="24"/>
    </row>
    <row r="3196" spans="1:12" s="33" customFormat="1" ht="14.25">
      <c r="A3196" s="24"/>
      <c r="C3196" s="82"/>
      <c r="D3196" s="82"/>
      <c r="G3196" s="75"/>
      <c r="L3196" s="24"/>
    </row>
    <row r="3197" spans="1:12" s="33" customFormat="1" ht="14.25">
      <c r="A3197" s="24"/>
      <c r="C3197" s="82"/>
      <c r="D3197" s="82"/>
      <c r="G3197" s="75"/>
      <c r="L3197" s="24"/>
    </row>
    <row r="3198" spans="1:12" s="33" customFormat="1" ht="14.25">
      <c r="A3198" s="24"/>
      <c r="C3198" s="82"/>
      <c r="D3198" s="82"/>
      <c r="G3198" s="75"/>
      <c r="L3198" s="24"/>
    </row>
    <row r="3199" spans="1:12" s="33" customFormat="1" ht="14.25">
      <c r="A3199" s="24"/>
      <c r="C3199" s="82"/>
      <c r="D3199" s="82"/>
      <c r="G3199" s="75"/>
      <c r="L3199" s="24"/>
    </row>
    <row r="3200" spans="1:12" s="33" customFormat="1" ht="14.25">
      <c r="A3200" s="24"/>
      <c r="C3200" s="82"/>
      <c r="D3200" s="82"/>
      <c r="G3200" s="75"/>
      <c r="L3200" s="24"/>
    </row>
    <row r="3201" spans="1:12" s="33" customFormat="1" ht="14.25">
      <c r="A3201" s="24"/>
      <c r="C3201" s="82"/>
      <c r="D3201" s="82"/>
      <c r="G3201" s="75"/>
      <c r="L3201" s="24"/>
    </row>
    <row r="3202" spans="1:12" s="33" customFormat="1" ht="14.25">
      <c r="A3202" s="24"/>
      <c r="C3202" s="82"/>
      <c r="D3202" s="82"/>
      <c r="G3202" s="75"/>
      <c r="L3202" s="24"/>
    </row>
    <row r="3203" spans="1:12" s="33" customFormat="1" ht="14.25">
      <c r="A3203" s="24"/>
      <c r="C3203" s="82"/>
      <c r="D3203" s="82"/>
      <c r="G3203" s="75"/>
      <c r="L3203" s="24"/>
    </row>
    <row r="3204" spans="1:12" s="33" customFormat="1" ht="14.25">
      <c r="A3204" s="24"/>
      <c r="C3204" s="82"/>
      <c r="D3204" s="82"/>
      <c r="G3204" s="75"/>
      <c r="L3204" s="24"/>
    </row>
    <row r="3205" spans="1:12" s="33" customFormat="1" ht="14.25">
      <c r="A3205" s="24"/>
      <c r="C3205" s="82"/>
      <c r="D3205" s="82"/>
      <c r="G3205" s="75"/>
      <c r="L3205" s="24"/>
    </row>
    <row r="3206" spans="1:12" s="33" customFormat="1" ht="14.25">
      <c r="A3206" s="24"/>
      <c r="C3206" s="82"/>
      <c r="D3206" s="82"/>
      <c r="G3206" s="75"/>
      <c r="L3206" s="24"/>
    </row>
    <row r="3207" spans="1:12" s="33" customFormat="1" ht="14.25">
      <c r="A3207" s="24"/>
      <c r="C3207" s="82"/>
      <c r="D3207" s="82"/>
      <c r="G3207" s="75"/>
      <c r="L3207" s="24"/>
    </row>
    <row r="3208" spans="1:12" s="33" customFormat="1" ht="14.25">
      <c r="A3208" s="24"/>
      <c r="C3208" s="82"/>
      <c r="D3208" s="82"/>
      <c r="G3208" s="75"/>
      <c r="L3208" s="24"/>
    </row>
    <row r="3209" spans="1:12" s="33" customFormat="1" ht="14.25">
      <c r="A3209" s="24"/>
      <c r="C3209" s="82"/>
      <c r="D3209" s="82"/>
      <c r="G3209" s="75"/>
      <c r="L3209" s="24"/>
    </row>
    <row r="3210" spans="1:12" s="33" customFormat="1" ht="14.25">
      <c r="A3210" s="24"/>
      <c r="C3210" s="82"/>
      <c r="D3210" s="82"/>
      <c r="G3210" s="75"/>
      <c r="L3210" s="24"/>
    </row>
    <row r="3211" spans="1:12" s="33" customFormat="1" ht="14.25">
      <c r="A3211" s="24"/>
      <c r="C3211" s="82"/>
      <c r="D3211" s="82"/>
      <c r="G3211" s="75"/>
      <c r="L3211" s="24"/>
    </row>
    <row r="3212" spans="1:12" s="33" customFormat="1" ht="14.25">
      <c r="A3212" s="24"/>
      <c r="C3212" s="82"/>
      <c r="D3212" s="82"/>
      <c r="G3212" s="75"/>
      <c r="L3212" s="24"/>
    </row>
    <row r="3213" spans="1:12" s="33" customFormat="1" ht="14.25">
      <c r="A3213" s="24"/>
      <c r="C3213" s="82"/>
      <c r="D3213" s="82"/>
      <c r="G3213" s="75"/>
      <c r="L3213" s="24"/>
    </row>
    <row r="3214" spans="1:12" s="33" customFormat="1" ht="14.25">
      <c r="A3214" s="24"/>
      <c r="C3214" s="82"/>
      <c r="D3214" s="82"/>
      <c r="G3214" s="75"/>
      <c r="L3214" s="24"/>
    </row>
    <row r="3215" spans="1:12" s="33" customFormat="1" ht="14.25">
      <c r="A3215" s="24"/>
      <c r="C3215" s="82"/>
      <c r="D3215" s="82"/>
      <c r="G3215" s="75"/>
      <c r="L3215" s="24"/>
    </row>
    <row r="3216" spans="1:12" s="33" customFormat="1" ht="14.25">
      <c r="A3216" s="24"/>
      <c r="C3216" s="82"/>
      <c r="D3216" s="82"/>
      <c r="G3216" s="75"/>
      <c r="L3216" s="24"/>
    </row>
    <row r="3217" spans="1:12" s="33" customFormat="1" ht="14.25">
      <c r="A3217" s="24"/>
      <c r="C3217" s="82"/>
      <c r="D3217" s="82"/>
      <c r="G3217" s="75"/>
      <c r="L3217" s="24"/>
    </row>
    <row r="3218" spans="1:12" s="33" customFormat="1" ht="14.25">
      <c r="A3218" s="24"/>
      <c r="C3218" s="82"/>
      <c r="D3218" s="82"/>
      <c r="G3218" s="75"/>
      <c r="L3218" s="24"/>
    </row>
    <row r="3219" spans="1:12" s="33" customFormat="1" ht="14.25">
      <c r="A3219" s="24"/>
      <c r="C3219" s="82"/>
      <c r="D3219" s="82"/>
      <c r="G3219" s="75"/>
      <c r="L3219" s="24"/>
    </row>
    <row r="3220" spans="1:12" s="33" customFormat="1" ht="14.25">
      <c r="A3220" s="24"/>
      <c r="C3220" s="82"/>
      <c r="D3220" s="82"/>
      <c r="G3220" s="75"/>
      <c r="L3220" s="24"/>
    </row>
    <row r="3221" spans="1:12" s="33" customFormat="1" ht="14.25">
      <c r="A3221" s="24"/>
      <c r="C3221" s="82"/>
      <c r="D3221" s="82"/>
      <c r="G3221" s="75"/>
      <c r="L3221" s="24"/>
    </row>
    <row r="3222" spans="1:12" s="33" customFormat="1" ht="14.25">
      <c r="A3222" s="24"/>
      <c r="C3222" s="82"/>
      <c r="D3222" s="82"/>
      <c r="G3222" s="75"/>
      <c r="L3222" s="24"/>
    </row>
    <row r="3223" spans="1:12" s="33" customFormat="1" ht="14.25">
      <c r="A3223" s="24"/>
      <c r="C3223" s="82"/>
      <c r="D3223" s="82"/>
      <c r="G3223" s="75"/>
      <c r="L3223" s="24"/>
    </row>
    <row r="3224" spans="1:12" s="33" customFormat="1" ht="14.25">
      <c r="A3224" s="24"/>
      <c r="C3224" s="82"/>
      <c r="D3224" s="82"/>
      <c r="G3224" s="75"/>
      <c r="L3224" s="24"/>
    </row>
    <row r="3225" spans="1:12" s="33" customFormat="1" ht="14.25">
      <c r="A3225" s="24"/>
      <c r="C3225" s="82"/>
      <c r="D3225" s="82"/>
      <c r="G3225" s="75"/>
      <c r="L3225" s="24"/>
    </row>
    <row r="3226" spans="1:12" s="33" customFormat="1" ht="14.25">
      <c r="A3226" s="24"/>
      <c r="C3226" s="82"/>
      <c r="D3226" s="82"/>
      <c r="G3226" s="75"/>
      <c r="L3226" s="24"/>
    </row>
    <row r="3227" spans="1:12" s="33" customFormat="1" ht="14.25">
      <c r="A3227" s="24"/>
      <c r="C3227" s="82"/>
      <c r="D3227" s="82"/>
      <c r="G3227" s="75"/>
      <c r="L3227" s="24"/>
    </row>
    <row r="3228" spans="1:12" s="33" customFormat="1" ht="14.25">
      <c r="A3228" s="24"/>
      <c r="C3228" s="82"/>
      <c r="D3228" s="82"/>
      <c r="G3228" s="75"/>
      <c r="L3228" s="24"/>
    </row>
    <row r="3229" spans="1:12" s="33" customFormat="1" ht="14.25">
      <c r="A3229" s="24"/>
      <c r="C3229" s="82"/>
      <c r="D3229" s="82"/>
      <c r="G3229" s="75"/>
      <c r="L3229" s="24"/>
    </row>
    <row r="3230" spans="1:12" s="33" customFormat="1" ht="14.25">
      <c r="A3230" s="24"/>
      <c r="C3230" s="82"/>
      <c r="D3230" s="82"/>
      <c r="G3230" s="75"/>
      <c r="L3230" s="24"/>
    </row>
    <row r="3231" spans="1:12" s="33" customFormat="1" ht="14.25">
      <c r="A3231" s="24"/>
      <c r="C3231" s="82"/>
      <c r="D3231" s="82"/>
      <c r="G3231" s="75"/>
      <c r="L3231" s="24"/>
    </row>
    <row r="3232" spans="1:12" s="33" customFormat="1" ht="14.25">
      <c r="A3232" s="24"/>
      <c r="C3232" s="82"/>
      <c r="D3232" s="82"/>
      <c r="G3232" s="75"/>
      <c r="L3232" s="24"/>
    </row>
    <row r="3233" spans="1:12" s="33" customFormat="1" ht="14.25">
      <c r="A3233" s="24"/>
      <c r="C3233" s="82"/>
      <c r="D3233" s="82"/>
      <c r="G3233" s="75"/>
      <c r="L3233" s="24"/>
    </row>
    <row r="3234" spans="1:12" s="33" customFormat="1" ht="14.25">
      <c r="A3234" s="24"/>
      <c r="C3234" s="82"/>
      <c r="D3234" s="82"/>
      <c r="G3234" s="75"/>
      <c r="L3234" s="24"/>
    </row>
    <row r="3235" spans="1:12" s="33" customFormat="1" ht="14.25">
      <c r="A3235" s="24"/>
      <c r="C3235" s="82"/>
      <c r="D3235" s="82"/>
      <c r="G3235" s="75"/>
      <c r="L3235" s="24"/>
    </row>
    <row r="3236" spans="1:12" s="33" customFormat="1" ht="14.25">
      <c r="A3236" s="24"/>
      <c r="C3236" s="82"/>
      <c r="D3236" s="82"/>
      <c r="G3236" s="75"/>
      <c r="L3236" s="24"/>
    </row>
    <row r="3237" spans="1:12" s="33" customFormat="1" ht="14.25">
      <c r="A3237" s="24"/>
      <c r="C3237" s="82"/>
      <c r="D3237" s="82"/>
      <c r="G3237" s="75"/>
      <c r="L3237" s="24"/>
    </row>
    <row r="3238" spans="1:12" s="33" customFormat="1" ht="14.25">
      <c r="A3238" s="24"/>
      <c r="C3238" s="82"/>
      <c r="D3238" s="82"/>
      <c r="G3238" s="75"/>
      <c r="L3238" s="24"/>
    </row>
    <row r="3239" spans="1:12" s="33" customFormat="1" ht="14.25">
      <c r="A3239" s="24"/>
      <c r="C3239" s="82"/>
      <c r="D3239" s="82"/>
      <c r="G3239" s="75"/>
      <c r="L3239" s="24"/>
    </row>
    <row r="3240" spans="1:12" s="33" customFormat="1" ht="14.25">
      <c r="A3240" s="24"/>
      <c r="C3240" s="82"/>
      <c r="D3240" s="82"/>
      <c r="G3240" s="75"/>
      <c r="L3240" s="24"/>
    </row>
    <row r="3241" spans="1:12" s="33" customFormat="1" ht="14.25">
      <c r="A3241" s="24"/>
      <c r="C3241" s="82"/>
      <c r="D3241" s="82"/>
      <c r="G3241" s="75"/>
      <c r="L3241" s="24"/>
    </row>
    <row r="3242" spans="1:12" s="33" customFormat="1" ht="14.25">
      <c r="A3242" s="24"/>
      <c r="C3242" s="82"/>
      <c r="D3242" s="82"/>
      <c r="G3242" s="75"/>
      <c r="L3242" s="24"/>
    </row>
    <row r="3243" spans="1:12" s="33" customFormat="1" ht="14.25">
      <c r="A3243" s="24"/>
      <c r="C3243" s="82"/>
      <c r="D3243" s="82"/>
      <c r="G3243" s="75"/>
      <c r="L3243" s="24"/>
    </row>
    <row r="3244" spans="1:12" s="33" customFormat="1" ht="14.25">
      <c r="A3244" s="24"/>
      <c r="C3244" s="82"/>
      <c r="D3244" s="82"/>
      <c r="G3244" s="75"/>
      <c r="L3244" s="24"/>
    </row>
    <row r="3245" spans="1:12" s="33" customFormat="1" ht="14.25">
      <c r="A3245" s="24"/>
      <c r="C3245" s="82"/>
      <c r="D3245" s="82"/>
      <c r="G3245" s="75"/>
      <c r="L3245" s="24"/>
    </row>
    <row r="3246" spans="1:12" s="33" customFormat="1" ht="14.25">
      <c r="A3246" s="24"/>
      <c r="C3246" s="82"/>
      <c r="D3246" s="82"/>
      <c r="G3246" s="75"/>
      <c r="L3246" s="24"/>
    </row>
    <row r="3247" spans="1:12" s="33" customFormat="1" ht="14.25">
      <c r="A3247" s="24"/>
      <c r="C3247" s="82"/>
      <c r="D3247" s="82"/>
      <c r="G3247" s="75"/>
      <c r="L3247" s="24"/>
    </row>
    <row r="3248" spans="1:12" s="33" customFormat="1" ht="14.25">
      <c r="A3248" s="24"/>
      <c r="C3248" s="82"/>
      <c r="D3248" s="82"/>
      <c r="G3248" s="75"/>
      <c r="L3248" s="24"/>
    </row>
    <row r="3249" spans="1:12" s="33" customFormat="1" ht="14.25">
      <c r="A3249" s="24"/>
      <c r="C3249" s="82"/>
      <c r="D3249" s="82"/>
      <c r="G3249" s="75"/>
      <c r="L3249" s="24"/>
    </row>
    <row r="3250" spans="1:12" s="33" customFormat="1" ht="14.25">
      <c r="A3250" s="24"/>
      <c r="C3250" s="82"/>
      <c r="D3250" s="82"/>
      <c r="G3250" s="75"/>
      <c r="L3250" s="24"/>
    </row>
    <row r="3251" spans="1:12" s="33" customFormat="1" ht="14.25">
      <c r="A3251" s="24"/>
      <c r="C3251" s="82"/>
      <c r="D3251" s="82"/>
      <c r="G3251" s="75"/>
      <c r="L3251" s="24"/>
    </row>
    <row r="3252" spans="1:12" s="33" customFormat="1" ht="14.25">
      <c r="A3252" s="24"/>
      <c r="C3252" s="82"/>
      <c r="D3252" s="82"/>
      <c r="G3252" s="75"/>
      <c r="L3252" s="24"/>
    </row>
    <row r="3253" spans="1:12" s="33" customFormat="1" ht="14.25">
      <c r="A3253" s="24"/>
      <c r="C3253" s="82"/>
      <c r="D3253" s="82"/>
      <c r="G3253" s="75"/>
      <c r="L3253" s="24"/>
    </row>
    <row r="3254" spans="1:12" s="33" customFormat="1" ht="14.25">
      <c r="A3254" s="24"/>
      <c r="C3254" s="82"/>
      <c r="D3254" s="82"/>
      <c r="G3254" s="75"/>
      <c r="L3254" s="24"/>
    </row>
    <row r="3255" spans="1:12" s="33" customFormat="1" ht="14.25">
      <c r="A3255" s="24"/>
      <c r="C3255" s="82"/>
      <c r="D3255" s="82"/>
      <c r="G3255" s="75"/>
      <c r="L3255" s="24"/>
    </row>
    <row r="3256" spans="1:12" s="33" customFormat="1" ht="14.25">
      <c r="A3256" s="24"/>
      <c r="C3256" s="82"/>
      <c r="D3256" s="82"/>
      <c r="G3256" s="75"/>
      <c r="L3256" s="24"/>
    </row>
    <row r="3257" spans="1:12" s="33" customFormat="1" ht="14.25">
      <c r="A3257" s="24"/>
      <c r="C3257" s="82"/>
      <c r="D3257" s="82"/>
      <c r="G3257" s="75"/>
      <c r="L3257" s="24"/>
    </row>
    <row r="3258" spans="1:12" s="33" customFormat="1" ht="14.25">
      <c r="A3258" s="24"/>
      <c r="C3258" s="82"/>
      <c r="D3258" s="82"/>
      <c r="G3258" s="75"/>
      <c r="L3258" s="24"/>
    </row>
    <row r="3259" spans="1:12" s="33" customFormat="1" ht="14.25">
      <c r="A3259" s="24"/>
      <c r="C3259" s="82"/>
      <c r="D3259" s="82"/>
      <c r="G3259" s="75"/>
      <c r="L3259" s="24"/>
    </row>
    <row r="3260" spans="1:12" s="33" customFormat="1" ht="14.25">
      <c r="A3260" s="24"/>
      <c r="C3260" s="82"/>
      <c r="D3260" s="82"/>
      <c r="G3260" s="75"/>
      <c r="L3260" s="24"/>
    </row>
    <row r="3261" spans="1:12" s="33" customFormat="1" ht="14.25">
      <c r="A3261" s="24"/>
      <c r="C3261" s="82"/>
      <c r="D3261" s="82"/>
      <c r="G3261" s="75"/>
      <c r="L3261" s="24"/>
    </row>
    <row r="3262" spans="1:12" s="33" customFormat="1" ht="14.25">
      <c r="A3262" s="24"/>
      <c r="C3262" s="82"/>
      <c r="D3262" s="82"/>
      <c r="G3262" s="75"/>
      <c r="L3262" s="24"/>
    </row>
    <row r="3263" spans="1:12" s="33" customFormat="1" ht="14.25">
      <c r="A3263" s="24"/>
      <c r="C3263" s="82"/>
      <c r="D3263" s="82"/>
      <c r="G3263" s="75"/>
      <c r="L3263" s="24"/>
    </row>
    <row r="3264" spans="1:12" s="33" customFormat="1" ht="14.25">
      <c r="A3264" s="24"/>
      <c r="C3264" s="82"/>
      <c r="D3264" s="82"/>
      <c r="G3264" s="75"/>
      <c r="L3264" s="24"/>
    </row>
    <row r="3265" spans="1:12" s="33" customFormat="1" ht="14.25">
      <c r="A3265" s="24"/>
      <c r="C3265" s="82"/>
      <c r="D3265" s="82"/>
      <c r="G3265" s="75"/>
      <c r="L3265" s="24"/>
    </row>
    <row r="3266" spans="1:12" s="33" customFormat="1" ht="14.25">
      <c r="A3266" s="24"/>
      <c r="C3266" s="82"/>
      <c r="D3266" s="82"/>
      <c r="G3266" s="75"/>
      <c r="L3266" s="24"/>
    </row>
    <row r="3267" spans="1:12" s="33" customFormat="1" ht="14.25">
      <c r="A3267" s="24"/>
      <c r="C3267" s="82"/>
      <c r="D3267" s="82"/>
      <c r="G3267" s="75"/>
      <c r="L3267" s="24"/>
    </row>
    <row r="3268" spans="1:12" s="33" customFormat="1" ht="14.25">
      <c r="A3268" s="24"/>
      <c r="C3268" s="82"/>
      <c r="D3268" s="82"/>
      <c r="G3268" s="75"/>
      <c r="L3268" s="24"/>
    </row>
    <row r="3269" spans="1:12" s="33" customFormat="1" ht="14.25">
      <c r="A3269" s="24"/>
      <c r="C3269" s="82"/>
      <c r="D3269" s="82"/>
      <c r="G3269" s="75"/>
      <c r="L3269" s="24"/>
    </row>
    <row r="3270" spans="1:12" s="33" customFormat="1" ht="14.25">
      <c r="A3270" s="24"/>
      <c r="C3270" s="82"/>
      <c r="D3270" s="82"/>
      <c r="G3270" s="75"/>
      <c r="L3270" s="24"/>
    </row>
    <row r="3271" spans="1:12" s="33" customFormat="1" ht="14.25">
      <c r="A3271" s="24"/>
      <c r="C3271" s="82"/>
      <c r="D3271" s="82"/>
      <c r="G3271" s="75"/>
      <c r="L3271" s="24"/>
    </row>
    <row r="3272" spans="1:12" s="33" customFormat="1" ht="14.25">
      <c r="A3272" s="24"/>
      <c r="C3272" s="82"/>
      <c r="D3272" s="82"/>
      <c r="G3272" s="75"/>
      <c r="L3272" s="24"/>
    </row>
    <row r="3273" spans="1:12" s="33" customFormat="1" ht="14.25">
      <c r="A3273" s="24"/>
      <c r="C3273" s="82"/>
      <c r="D3273" s="82"/>
      <c r="G3273" s="75"/>
      <c r="L3273" s="24"/>
    </row>
    <row r="3274" spans="1:12" s="33" customFormat="1" ht="14.25">
      <c r="A3274" s="24"/>
      <c r="C3274" s="82"/>
      <c r="D3274" s="82"/>
      <c r="G3274" s="75"/>
      <c r="L3274" s="24"/>
    </row>
    <row r="3275" spans="1:12" s="33" customFormat="1" ht="14.25">
      <c r="A3275" s="24"/>
      <c r="C3275" s="82"/>
      <c r="D3275" s="82"/>
      <c r="G3275" s="75"/>
      <c r="L3275" s="24"/>
    </row>
    <row r="3276" spans="1:12" s="33" customFormat="1" ht="14.25">
      <c r="A3276" s="24"/>
      <c r="C3276" s="82"/>
      <c r="D3276" s="82"/>
      <c r="G3276" s="75"/>
      <c r="L3276" s="24"/>
    </row>
    <row r="3277" spans="1:12" s="33" customFormat="1" ht="14.25">
      <c r="A3277" s="24"/>
      <c r="C3277" s="82"/>
      <c r="D3277" s="82"/>
      <c r="G3277" s="75"/>
      <c r="L3277" s="24"/>
    </row>
    <row r="3278" spans="1:12" s="33" customFormat="1" ht="14.25">
      <c r="A3278" s="24"/>
      <c r="C3278" s="82"/>
      <c r="D3278" s="82"/>
      <c r="G3278" s="75"/>
      <c r="L3278" s="24"/>
    </row>
    <row r="3279" spans="1:12" s="33" customFormat="1" ht="14.25">
      <c r="A3279" s="24"/>
      <c r="C3279" s="82"/>
      <c r="D3279" s="82"/>
      <c r="G3279" s="75"/>
      <c r="L3279" s="24"/>
    </row>
    <row r="3280" spans="1:12" s="33" customFormat="1" ht="14.25">
      <c r="A3280" s="24"/>
      <c r="C3280" s="82"/>
      <c r="D3280" s="82"/>
      <c r="G3280" s="75"/>
      <c r="L3280" s="24"/>
    </row>
    <row r="3281" spans="1:12" s="33" customFormat="1" ht="14.25">
      <c r="A3281" s="24"/>
      <c r="C3281" s="82"/>
      <c r="D3281" s="82"/>
      <c r="G3281" s="75"/>
      <c r="L3281" s="24"/>
    </row>
    <row r="3282" spans="1:12" s="33" customFormat="1" ht="14.25">
      <c r="A3282" s="24"/>
      <c r="C3282" s="82"/>
      <c r="D3282" s="82"/>
      <c r="G3282" s="75"/>
      <c r="L3282" s="24"/>
    </row>
    <row r="3283" spans="1:12" s="33" customFormat="1" ht="14.25">
      <c r="A3283" s="24"/>
      <c r="C3283" s="82"/>
      <c r="D3283" s="82"/>
      <c r="G3283" s="75"/>
      <c r="L3283" s="24"/>
    </row>
    <row r="3284" spans="1:12" s="33" customFormat="1" ht="14.25">
      <c r="A3284" s="24"/>
      <c r="C3284" s="82"/>
      <c r="D3284" s="82"/>
      <c r="G3284" s="75"/>
      <c r="L3284" s="24"/>
    </row>
    <row r="3285" spans="1:12" s="33" customFormat="1" ht="14.25">
      <c r="A3285" s="24"/>
      <c r="C3285" s="82"/>
      <c r="D3285" s="82"/>
      <c r="G3285" s="75"/>
      <c r="L3285" s="24"/>
    </row>
    <row r="3286" spans="1:12" s="33" customFormat="1" ht="14.25">
      <c r="A3286" s="24"/>
      <c r="C3286" s="82"/>
      <c r="D3286" s="82"/>
      <c r="G3286" s="75"/>
      <c r="L3286" s="24"/>
    </row>
    <row r="3287" spans="1:12" s="33" customFormat="1" ht="14.25">
      <c r="A3287" s="24"/>
      <c r="C3287" s="82"/>
      <c r="D3287" s="82"/>
      <c r="G3287" s="75"/>
      <c r="L3287" s="24"/>
    </row>
    <row r="3288" spans="1:12" s="33" customFormat="1" ht="14.25">
      <c r="A3288" s="24"/>
      <c r="C3288" s="82"/>
      <c r="D3288" s="82"/>
      <c r="G3288" s="75"/>
      <c r="L3288" s="24"/>
    </row>
    <row r="3289" spans="1:12" s="33" customFormat="1" ht="14.25">
      <c r="A3289" s="24"/>
      <c r="C3289" s="82"/>
      <c r="D3289" s="82"/>
      <c r="G3289" s="75"/>
      <c r="L3289" s="24"/>
    </row>
    <row r="3290" spans="1:12" s="33" customFormat="1" ht="14.25">
      <c r="A3290" s="24"/>
      <c r="C3290" s="82"/>
      <c r="D3290" s="82"/>
      <c r="G3290" s="75"/>
      <c r="L3290" s="24"/>
    </row>
    <row r="3291" spans="1:12" s="33" customFormat="1" ht="14.25">
      <c r="A3291" s="24"/>
      <c r="C3291" s="82"/>
      <c r="D3291" s="82"/>
      <c r="G3291" s="75"/>
      <c r="L3291" s="24"/>
    </row>
    <row r="3292" spans="1:12" s="33" customFormat="1" ht="14.25">
      <c r="A3292" s="24"/>
      <c r="C3292" s="82"/>
      <c r="D3292" s="82"/>
      <c r="G3292" s="75"/>
      <c r="L3292" s="24"/>
    </row>
    <row r="3293" spans="1:12" s="33" customFormat="1" ht="14.25">
      <c r="A3293" s="24"/>
      <c r="C3293" s="82"/>
      <c r="D3293" s="82"/>
      <c r="G3293" s="75"/>
      <c r="L3293" s="24"/>
    </row>
    <row r="3294" spans="1:12" s="33" customFormat="1" ht="14.25">
      <c r="A3294" s="24"/>
      <c r="C3294" s="82"/>
      <c r="D3294" s="82"/>
      <c r="G3294" s="75"/>
      <c r="L3294" s="24"/>
    </row>
    <row r="3295" spans="1:12" s="33" customFormat="1" ht="14.25">
      <c r="A3295" s="24"/>
      <c r="C3295" s="82"/>
      <c r="D3295" s="82"/>
      <c r="G3295" s="75"/>
      <c r="L3295" s="24"/>
    </row>
    <row r="3296" spans="1:12" s="33" customFormat="1" ht="14.25">
      <c r="A3296" s="24"/>
      <c r="C3296" s="82"/>
      <c r="D3296" s="82"/>
      <c r="G3296" s="75"/>
      <c r="L3296" s="24"/>
    </row>
    <row r="3297" spans="1:12" s="33" customFormat="1" ht="14.25">
      <c r="A3297" s="24"/>
      <c r="C3297" s="82"/>
      <c r="D3297" s="82"/>
      <c r="G3297" s="75"/>
      <c r="L3297" s="24"/>
    </row>
    <row r="3298" spans="1:12" s="33" customFormat="1" ht="14.25">
      <c r="A3298" s="24"/>
      <c r="C3298" s="82"/>
      <c r="D3298" s="82"/>
      <c r="G3298" s="75"/>
      <c r="L3298" s="24"/>
    </row>
    <row r="3299" spans="1:12" s="33" customFormat="1" ht="14.25">
      <c r="A3299" s="24"/>
      <c r="C3299" s="82"/>
      <c r="D3299" s="82"/>
      <c r="G3299" s="75"/>
      <c r="L3299" s="24"/>
    </row>
    <row r="3300" spans="1:12" s="33" customFormat="1" ht="14.25">
      <c r="A3300" s="24"/>
      <c r="C3300" s="82"/>
      <c r="D3300" s="82"/>
      <c r="G3300" s="75"/>
      <c r="L3300" s="24"/>
    </row>
    <row r="3301" spans="1:12" s="33" customFormat="1" ht="14.25">
      <c r="A3301" s="24"/>
      <c r="C3301" s="82"/>
      <c r="D3301" s="82"/>
      <c r="G3301" s="75"/>
      <c r="L3301" s="24"/>
    </row>
    <row r="3302" spans="1:12" s="33" customFormat="1" ht="14.25">
      <c r="A3302" s="24"/>
      <c r="C3302" s="82"/>
      <c r="D3302" s="82"/>
      <c r="G3302" s="75"/>
      <c r="L3302" s="24"/>
    </row>
    <row r="3303" spans="1:12" s="33" customFormat="1" ht="14.25">
      <c r="A3303" s="24"/>
      <c r="C3303" s="82"/>
      <c r="D3303" s="82"/>
      <c r="G3303" s="75"/>
      <c r="L3303" s="24"/>
    </row>
    <row r="3304" spans="1:12" s="33" customFormat="1" ht="14.25">
      <c r="A3304" s="24"/>
      <c r="C3304" s="82"/>
      <c r="D3304" s="82"/>
      <c r="G3304" s="75"/>
      <c r="L3304" s="24"/>
    </row>
    <row r="3305" spans="1:12" s="33" customFormat="1" ht="14.25">
      <c r="A3305" s="24"/>
      <c r="C3305" s="82"/>
      <c r="D3305" s="82"/>
      <c r="G3305" s="75"/>
      <c r="L3305" s="24"/>
    </row>
    <row r="3306" spans="1:12" s="33" customFormat="1" ht="14.25">
      <c r="A3306" s="24"/>
      <c r="C3306" s="82"/>
      <c r="D3306" s="82"/>
      <c r="G3306" s="75"/>
      <c r="L3306" s="24"/>
    </row>
    <row r="3307" spans="1:12" s="33" customFormat="1" ht="14.25">
      <c r="A3307" s="24"/>
      <c r="C3307" s="82"/>
      <c r="D3307" s="82"/>
      <c r="G3307" s="75"/>
      <c r="L3307" s="24"/>
    </row>
    <row r="3308" spans="1:12" s="33" customFormat="1" ht="14.25">
      <c r="A3308" s="24"/>
      <c r="C3308" s="82"/>
      <c r="D3308" s="82"/>
      <c r="G3308" s="75"/>
      <c r="L3308" s="24"/>
    </row>
    <row r="3309" spans="1:12" s="33" customFormat="1" ht="14.25">
      <c r="A3309" s="24"/>
      <c r="C3309" s="82"/>
      <c r="D3309" s="82"/>
      <c r="G3309" s="75"/>
      <c r="L3309" s="24"/>
    </row>
    <row r="3310" spans="1:12" s="33" customFormat="1" ht="14.25">
      <c r="A3310" s="24"/>
      <c r="C3310" s="82"/>
      <c r="D3310" s="82"/>
      <c r="G3310" s="75"/>
      <c r="L3310" s="24"/>
    </row>
    <row r="3311" spans="1:12" s="33" customFormat="1" ht="14.25">
      <c r="A3311" s="24"/>
      <c r="C3311" s="82"/>
      <c r="D3311" s="82"/>
      <c r="G3311" s="75"/>
      <c r="L3311" s="24"/>
    </row>
    <row r="3312" spans="1:12" s="33" customFormat="1" ht="14.25">
      <c r="A3312" s="24"/>
      <c r="C3312" s="82"/>
      <c r="D3312" s="82"/>
      <c r="G3312" s="75"/>
      <c r="L3312" s="24"/>
    </row>
    <row r="3313" spans="1:12" s="33" customFormat="1" ht="14.25">
      <c r="A3313" s="24"/>
      <c r="C3313" s="82"/>
      <c r="D3313" s="82"/>
      <c r="G3313" s="75"/>
      <c r="L3313" s="24"/>
    </row>
    <row r="3314" spans="1:12" s="33" customFormat="1" ht="14.25">
      <c r="A3314" s="24"/>
      <c r="C3314" s="82"/>
      <c r="D3314" s="82"/>
      <c r="G3314" s="75"/>
      <c r="L3314" s="24"/>
    </row>
    <row r="3315" spans="1:12" s="33" customFormat="1" ht="14.25">
      <c r="A3315" s="24"/>
      <c r="C3315" s="82"/>
      <c r="D3315" s="82"/>
      <c r="G3315" s="75"/>
      <c r="L3315" s="24"/>
    </row>
    <row r="3316" spans="1:12" s="33" customFormat="1" ht="14.25">
      <c r="A3316" s="24"/>
      <c r="C3316" s="82"/>
      <c r="D3316" s="82"/>
      <c r="G3316" s="75"/>
      <c r="L3316" s="24"/>
    </row>
    <row r="3317" spans="1:12" s="33" customFormat="1" ht="14.25">
      <c r="A3317" s="24"/>
      <c r="C3317" s="82"/>
      <c r="D3317" s="82"/>
      <c r="G3317" s="75"/>
      <c r="L3317" s="24"/>
    </row>
    <row r="3318" spans="1:12" s="33" customFormat="1" ht="14.25">
      <c r="A3318" s="24"/>
      <c r="C3318" s="82"/>
      <c r="D3318" s="82"/>
      <c r="G3318" s="75"/>
      <c r="L3318" s="24"/>
    </row>
    <row r="3319" spans="1:12" s="33" customFormat="1" ht="14.25">
      <c r="A3319" s="24"/>
      <c r="C3319" s="82"/>
      <c r="D3319" s="82"/>
      <c r="G3319" s="75"/>
      <c r="L3319" s="24"/>
    </row>
    <row r="3320" spans="1:12" s="33" customFormat="1" ht="14.25">
      <c r="A3320" s="24"/>
      <c r="C3320" s="82"/>
      <c r="D3320" s="82"/>
      <c r="G3320" s="75"/>
      <c r="L3320" s="24"/>
    </row>
    <row r="3321" spans="1:12" s="33" customFormat="1" ht="14.25">
      <c r="A3321" s="24"/>
      <c r="C3321" s="82"/>
      <c r="D3321" s="82"/>
      <c r="G3321" s="75"/>
      <c r="L3321" s="24"/>
    </row>
    <row r="3322" spans="1:12" s="33" customFormat="1" ht="14.25">
      <c r="A3322" s="24"/>
      <c r="C3322" s="82"/>
      <c r="D3322" s="82"/>
      <c r="G3322" s="75"/>
      <c r="L3322" s="24"/>
    </row>
    <row r="3323" spans="1:12" s="33" customFormat="1" ht="14.25">
      <c r="A3323" s="24"/>
      <c r="C3323" s="82"/>
      <c r="D3323" s="82"/>
      <c r="G3323" s="75"/>
      <c r="L3323" s="24"/>
    </row>
    <row r="3324" spans="1:12" s="33" customFormat="1" ht="14.25">
      <c r="A3324" s="24"/>
      <c r="C3324" s="82"/>
      <c r="D3324" s="82"/>
      <c r="G3324" s="75"/>
      <c r="L3324" s="24"/>
    </row>
    <row r="3325" spans="1:12" s="33" customFormat="1" ht="14.25">
      <c r="A3325" s="24"/>
      <c r="C3325" s="82"/>
      <c r="D3325" s="82"/>
      <c r="G3325" s="75"/>
      <c r="L3325" s="24"/>
    </row>
    <row r="3326" spans="1:12" s="33" customFormat="1" ht="14.25">
      <c r="A3326" s="24"/>
      <c r="C3326" s="82"/>
      <c r="D3326" s="82"/>
      <c r="G3326" s="75"/>
      <c r="L3326" s="24"/>
    </row>
    <row r="3327" spans="1:12" s="33" customFormat="1" ht="14.25">
      <c r="A3327" s="24"/>
      <c r="C3327" s="82"/>
      <c r="D3327" s="82"/>
      <c r="G3327" s="75"/>
      <c r="L3327" s="24"/>
    </row>
    <row r="3328" spans="1:12" s="33" customFormat="1" ht="14.25">
      <c r="A3328" s="24"/>
      <c r="C3328" s="82"/>
      <c r="D3328" s="82"/>
      <c r="G3328" s="75"/>
      <c r="L3328" s="24"/>
    </row>
    <row r="3329" spans="1:12" s="33" customFormat="1" ht="14.25">
      <c r="A3329" s="24"/>
      <c r="C3329" s="82"/>
      <c r="D3329" s="82"/>
      <c r="G3329" s="75"/>
      <c r="L3329" s="24"/>
    </row>
    <row r="3330" spans="1:12" s="33" customFormat="1" ht="14.25">
      <c r="A3330" s="24"/>
      <c r="C3330" s="82"/>
      <c r="D3330" s="82"/>
      <c r="G3330" s="75"/>
      <c r="L3330" s="24"/>
    </row>
    <row r="3331" spans="1:12" s="33" customFormat="1" ht="14.25">
      <c r="A3331" s="24"/>
      <c r="C3331" s="82"/>
      <c r="D3331" s="82"/>
      <c r="G3331" s="75"/>
      <c r="L3331" s="24"/>
    </row>
    <row r="3332" spans="1:12" s="33" customFormat="1" ht="14.25">
      <c r="A3332" s="24"/>
      <c r="C3332" s="82"/>
      <c r="D3332" s="82"/>
      <c r="G3332" s="75"/>
      <c r="L3332" s="24"/>
    </row>
    <row r="3333" spans="1:12" s="33" customFormat="1" ht="14.25">
      <c r="A3333" s="24"/>
      <c r="C3333" s="82"/>
      <c r="D3333" s="82"/>
      <c r="G3333" s="75"/>
      <c r="L3333" s="24"/>
    </row>
    <row r="3334" spans="1:12" s="33" customFormat="1" ht="14.25">
      <c r="A3334" s="24"/>
      <c r="C3334" s="82"/>
      <c r="D3334" s="82"/>
      <c r="G3334" s="75"/>
      <c r="L3334" s="24"/>
    </row>
    <row r="3335" spans="1:12" s="33" customFormat="1" ht="14.25">
      <c r="A3335" s="24"/>
      <c r="C3335" s="82"/>
      <c r="D3335" s="82"/>
      <c r="G3335" s="75"/>
      <c r="L3335" s="24"/>
    </row>
    <row r="3336" spans="1:12" s="33" customFormat="1" ht="14.25">
      <c r="A3336" s="24"/>
      <c r="C3336" s="82"/>
      <c r="D3336" s="82"/>
      <c r="G3336" s="75"/>
      <c r="L3336" s="24"/>
    </row>
    <row r="3337" spans="1:12" s="33" customFormat="1" ht="14.25">
      <c r="A3337" s="24"/>
      <c r="C3337" s="82"/>
      <c r="D3337" s="82"/>
      <c r="G3337" s="75"/>
      <c r="L3337" s="24"/>
    </row>
    <row r="3338" spans="1:12" s="33" customFormat="1" ht="14.25">
      <c r="A3338" s="24"/>
      <c r="C3338" s="82"/>
      <c r="D3338" s="82"/>
      <c r="G3338" s="75"/>
      <c r="L3338" s="24"/>
    </row>
    <row r="3339" spans="1:12" s="33" customFormat="1" ht="14.25">
      <c r="A3339" s="24"/>
      <c r="C3339" s="82"/>
      <c r="D3339" s="82"/>
      <c r="G3339" s="75"/>
      <c r="L3339" s="24"/>
    </row>
    <row r="3340" spans="1:12" s="33" customFormat="1" ht="14.25">
      <c r="A3340" s="24"/>
      <c r="C3340" s="82"/>
      <c r="D3340" s="82"/>
      <c r="G3340" s="75"/>
      <c r="L3340" s="24"/>
    </row>
    <row r="3341" spans="1:12" s="33" customFormat="1" ht="14.25">
      <c r="A3341" s="24"/>
      <c r="C3341" s="82"/>
      <c r="D3341" s="82"/>
      <c r="G3341" s="75"/>
      <c r="L3341" s="24"/>
    </row>
    <row r="3342" spans="1:12" s="33" customFormat="1" ht="14.25">
      <c r="A3342" s="24"/>
      <c r="C3342" s="82"/>
      <c r="D3342" s="82"/>
      <c r="G3342" s="75"/>
      <c r="L3342" s="24"/>
    </row>
    <row r="3343" spans="1:12" s="33" customFormat="1" ht="14.25">
      <c r="A3343" s="24"/>
      <c r="C3343" s="82"/>
      <c r="D3343" s="82"/>
      <c r="G3343" s="75"/>
      <c r="L3343" s="24"/>
    </row>
    <row r="3344" spans="1:12" s="33" customFormat="1" ht="14.25">
      <c r="A3344" s="24"/>
      <c r="C3344" s="82"/>
      <c r="D3344" s="82"/>
      <c r="G3344" s="75"/>
      <c r="L3344" s="24"/>
    </row>
    <row r="3345" spans="1:12" s="33" customFormat="1" ht="14.25">
      <c r="A3345" s="24"/>
      <c r="C3345" s="82"/>
      <c r="D3345" s="82"/>
      <c r="G3345" s="75"/>
      <c r="L3345" s="24"/>
    </row>
    <row r="3346" spans="1:12" s="33" customFormat="1" ht="14.25">
      <c r="A3346" s="24"/>
      <c r="C3346" s="82"/>
      <c r="D3346" s="82"/>
      <c r="G3346" s="75"/>
      <c r="L3346" s="24"/>
    </row>
    <row r="3347" spans="1:12" s="33" customFormat="1" ht="14.25">
      <c r="A3347" s="24"/>
      <c r="C3347" s="82"/>
      <c r="D3347" s="82"/>
      <c r="G3347" s="75"/>
      <c r="L3347" s="24"/>
    </row>
    <row r="3348" spans="1:12" s="33" customFormat="1" ht="14.25">
      <c r="A3348" s="24"/>
      <c r="C3348" s="82"/>
      <c r="D3348" s="82"/>
      <c r="G3348" s="75"/>
      <c r="L3348" s="24"/>
    </row>
    <row r="3349" spans="1:12" s="33" customFormat="1" ht="14.25">
      <c r="A3349" s="24"/>
      <c r="C3349" s="82"/>
      <c r="D3349" s="82"/>
      <c r="G3349" s="75"/>
      <c r="L3349" s="24"/>
    </row>
    <row r="3350" spans="1:12" s="33" customFormat="1" ht="14.25">
      <c r="A3350" s="24"/>
      <c r="C3350" s="82"/>
      <c r="D3350" s="82"/>
      <c r="G3350" s="75"/>
      <c r="L3350" s="24"/>
    </row>
    <row r="3351" spans="1:12" s="33" customFormat="1" ht="14.25">
      <c r="A3351" s="24"/>
      <c r="C3351" s="82"/>
      <c r="D3351" s="82"/>
      <c r="G3351" s="75"/>
      <c r="L3351" s="24"/>
    </row>
    <row r="3352" spans="1:12" s="33" customFormat="1" ht="14.25">
      <c r="A3352" s="24"/>
      <c r="C3352" s="82"/>
      <c r="D3352" s="82"/>
      <c r="G3352" s="75"/>
      <c r="L3352" s="24"/>
    </row>
    <row r="3353" spans="1:12" s="33" customFormat="1" ht="14.25">
      <c r="A3353" s="24"/>
      <c r="C3353" s="82"/>
      <c r="D3353" s="82"/>
      <c r="G3353" s="75"/>
      <c r="L3353" s="24"/>
    </row>
    <row r="3354" spans="1:12" s="33" customFormat="1" ht="14.25">
      <c r="A3354" s="24"/>
      <c r="C3354" s="82"/>
      <c r="D3354" s="82"/>
      <c r="G3354" s="75"/>
      <c r="L3354" s="24"/>
    </row>
    <row r="3355" spans="1:12" s="33" customFormat="1" ht="14.25">
      <c r="A3355" s="24"/>
      <c r="C3355" s="82"/>
      <c r="D3355" s="82"/>
      <c r="G3355" s="75"/>
      <c r="L3355" s="24"/>
    </row>
    <row r="3356" spans="1:12" s="33" customFormat="1" ht="14.25">
      <c r="A3356" s="24"/>
      <c r="C3356" s="82"/>
      <c r="D3356" s="82"/>
      <c r="G3356" s="75"/>
      <c r="L3356" s="24"/>
    </row>
    <row r="3357" spans="1:12" s="33" customFormat="1" ht="14.25">
      <c r="A3357" s="24"/>
      <c r="C3357" s="82"/>
      <c r="D3357" s="82"/>
      <c r="G3357" s="75"/>
      <c r="L3357" s="24"/>
    </row>
    <row r="3358" spans="1:12" s="33" customFormat="1" ht="14.25">
      <c r="A3358" s="24"/>
      <c r="C3358" s="82"/>
      <c r="D3358" s="82"/>
      <c r="G3358" s="75"/>
      <c r="L3358" s="24"/>
    </row>
    <row r="3359" spans="1:12" s="33" customFormat="1" ht="14.25">
      <c r="A3359" s="24"/>
      <c r="C3359" s="82"/>
      <c r="D3359" s="82"/>
      <c r="G3359" s="75"/>
      <c r="L3359" s="24"/>
    </row>
    <row r="3360" spans="1:12" s="33" customFormat="1" ht="14.25">
      <c r="A3360" s="24"/>
      <c r="C3360" s="82"/>
      <c r="D3360" s="82"/>
      <c r="G3360" s="75"/>
      <c r="L3360" s="24"/>
    </row>
    <row r="3361" spans="1:12" s="33" customFormat="1" ht="14.25">
      <c r="A3361" s="24"/>
      <c r="C3361" s="82"/>
      <c r="D3361" s="82"/>
      <c r="G3361" s="75"/>
      <c r="L3361" s="24"/>
    </row>
    <row r="3362" spans="1:12" s="33" customFormat="1" ht="14.25">
      <c r="A3362" s="24"/>
      <c r="C3362" s="82"/>
      <c r="D3362" s="82"/>
      <c r="G3362" s="75"/>
      <c r="L3362" s="24"/>
    </row>
    <row r="3363" spans="1:12" s="33" customFormat="1" ht="14.25">
      <c r="A3363" s="24"/>
      <c r="C3363" s="82"/>
      <c r="D3363" s="82"/>
      <c r="G3363" s="75"/>
      <c r="L3363" s="24"/>
    </row>
    <row r="3364" spans="1:12" s="33" customFormat="1" ht="14.25">
      <c r="A3364" s="24"/>
      <c r="C3364" s="82"/>
      <c r="D3364" s="82"/>
      <c r="G3364" s="75"/>
      <c r="L3364" s="24"/>
    </row>
    <row r="3365" spans="1:12" s="33" customFormat="1" ht="14.25">
      <c r="A3365" s="24"/>
      <c r="C3365" s="82"/>
      <c r="D3365" s="82"/>
      <c r="G3365" s="75"/>
      <c r="L3365" s="24"/>
    </row>
    <row r="3366" spans="1:12" s="33" customFormat="1" ht="14.25">
      <c r="A3366" s="24"/>
      <c r="C3366" s="82"/>
      <c r="D3366" s="82"/>
      <c r="G3366" s="75"/>
      <c r="L3366" s="24"/>
    </row>
    <row r="3367" spans="1:12" s="33" customFormat="1" ht="14.25">
      <c r="A3367" s="24"/>
      <c r="C3367" s="82"/>
      <c r="D3367" s="82"/>
      <c r="G3367" s="75"/>
      <c r="L3367" s="24"/>
    </row>
    <row r="3368" spans="1:12" s="33" customFormat="1" ht="14.25">
      <c r="A3368" s="24"/>
      <c r="C3368" s="82"/>
      <c r="D3368" s="82"/>
      <c r="G3368" s="75"/>
      <c r="L3368" s="24"/>
    </row>
    <row r="3369" spans="1:12" s="33" customFormat="1" ht="14.25">
      <c r="A3369" s="24"/>
      <c r="C3369" s="82"/>
      <c r="D3369" s="82"/>
      <c r="G3369" s="75"/>
      <c r="L3369" s="24"/>
    </row>
    <row r="3370" spans="1:12" s="33" customFormat="1" ht="14.25">
      <c r="A3370" s="24"/>
      <c r="C3370" s="82"/>
      <c r="D3370" s="82"/>
      <c r="G3370" s="75"/>
      <c r="L3370" s="24"/>
    </row>
    <row r="3371" spans="1:12" s="33" customFormat="1" ht="14.25">
      <c r="A3371" s="24"/>
      <c r="C3371" s="82"/>
      <c r="D3371" s="82"/>
      <c r="G3371" s="75"/>
      <c r="L3371" s="24"/>
    </row>
    <row r="3372" spans="1:12" s="33" customFormat="1" ht="14.25">
      <c r="A3372" s="24"/>
      <c r="C3372" s="82"/>
      <c r="D3372" s="82"/>
      <c r="G3372" s="75"/>
      <c r="L3372" s="24"/>
    </row>
    <row r="3373" spans="1:12" s="33" customFormat="1" ht="14.25">
      <c r="A3373" s="24"/>
      <c r="C3373" s="82"/>
      <c r="D3373" s="82"/>
      <c r="G3373" s="75"/>
      <c r="L3373" s="24"/>
    </row>
    <row r="3374" spans="1:12" s="33" customFormat="1" ht="14.25">
      <c r="A3374" s="24"/>
      <c r="C3374" s="82"/>
      <c r="D3374" s="82"/>
      <c r="G3374" s="75"/>
      <c r="L3374" s="24"/>
    </row>
    <row r="3375" spans="1:12" s="33" customFormat="1" ht="14.25">
      <c r="A3375" s="24"/>
      <c r="C3375" s="82"/>
      <c r="D3375" s="82"/>
      <c r="G3375" s="75"/>
      <c r="L3375" s="24"/>
    </row>
    <row r="3376" spans="1:12" s="33" customFormat="1" ht="14.25">
      <c r="A3376" s="24"/>
      <c r="C3376" s="82"/>
      <c r="D3376" s="82"/>
      <c r="G3376" s="75"/>
      <c r="L3376" s="24"/>
    </row>
    <row r="3377" spans="1:12" s="33" customFormat="1" ht="14.25">
      <c r="A3377" s="24"/>
      <c r="C3377" s="82"/>
      <c r="D3377" s="82"/>
      <c r="G3377" s="75"/>
      <c r="L3377" s="24"/>
    </row>
    <row r="3378" spans="1:12" s="33" customFormat="1" ht="14.25">
      <c r="A3378" s="24"/>
      <c r="C3378" s="82"/>
      <c r="D3378" s="82"/>
      <c r="G3378" s="75"/>
      <c r="L3378" s="24"/>
    </row>
    <row r="3379" spans="1:12" s="33" customFormat="1" ht="14.25">
      <c r="A3379" s="24"/>
      <c r="C3379" s="82"/>
      <c r="D3379" s="82"/>
      <c r="G3379" s="75"/>
      <c r="L3379" s="24"/>
    </row>
    <row r="3380" spans="1:12" s="33" customFormat="1" ht="14.25">
      <c r="A3380" s="24"/>
      <c r="C3380" s="82"/>
      <c r="D3380" s="82"/>
      <c r="G3380" s="75"/>
      <c r="L3380" s="24"/>
    </row>
    <row r="3381" spans="1:12" s="33" customFormat="1" ht="14.25">
      <c r="A3381" s="24"/>
      <c r="C3381" s="82"/>
      <c r="D3381" s="82"/>
      <c r="G3381" s="75"/>
      <c r="L3381" s="24"/>
    </row>
    <row r="3382" spans="1:12" s="33" customFormat="1" ht="14.25">
      <c r="A3382" s="24"/>
      <c r="C3382" s="82"/>
      <c r="D3382" s="82"/>
      <c r="G3382" s="75"/>
      <c r="L3382" s="24"/>
    </row>
    <row r="3383" spans="1:12" s="33" customFormat="1" ht="14.25">
      <c r="A3383" s="24"/>
      <c r="C3383" s="82"/>
      <c r="D3383" s="82"/>
      <c r="G3383" s="75"/>
      <c r="L3383" s="24"/>
    </row>
    <row r="3384" spans="1:12" s="33" customFormat="1" ht="14.25">
      <c r="A3384" s="24"/>
      <c r="C3384" s="82"/>
      <c r="D3384" s="82"/>
      <c r="G3384" s="75"/>
      <c r="L3384" s="24"/>
    </row>
    <row r="3385" spans="1:12" s="33" customFormat="1" ht="14.25">
      <c r="A3385" s="24"/>
      <c r="C3385" s="82"/>
      <c r="D3385" s="82"/>
      <c r="G3385" s="75"/>
      <c r="L3385" s="24"/>
    </row>
    <row r="3386" spans="1:12" s="33" customFormat="1" ht="14.25">
      <c r="A3386" s="24"/>
      <c r="C3386" s="82"/>
      <c r="D3386" s="82"/>
      <c r="G3386" s="75"/>
      <c r="L3386" s="24"/>
    </row>
    <row r="3387" spans="1:12" s="33" customFormat="1" ht="14.25">
      <c r="A3387" s="24"/>
      <c r="C3387" s="82"/>
      <c r="D3387" s="82"/>
      <c r="G3387" s="75"/>
      <c r="L3387" s="24"/>
    </row>
    <row r="3388" spans="1:12" s="33" customFormat="1" ht="14.25">
      <c r="A3388" s="24"/>
      <c r="C3388" s="82"/>
      <c r="D3388" s="82"/>
      <c r="G3388" s="75"/>
      <c r="L3388" s="24"/>
    </row>
    <row r="3389" spans="1:12" s="33" customFormat="1" ht="14.25">
      <c r="A3389" s="24"/>
      <c r="C3389" s="82"/>
      <c r="D3389" s="82"/>
      <c r="G3389" s="75"/>
      <c r="L3389" s="24"/>
    </row>
    <row r="3390" spans="1:12" s="33" customFormat="1" ht="14.25">
      <c r="A3390" s="24"/>
      <c r="C3390" s="82"/>
      <c r="D3390" s="82"/>
      <c r="G3390" s="75"/>
      <c r="L3390" s="24"/>
    </row>
    <row r="3391" spans="1:12" s="33" customFormat="1" ht="14.25">
      <c r="A3391" s="24"/>
      <c r="C3391" s="82"/>
      <c r="D3391" s="82"/>
      <c r="G3391" s="75"/>
      <c r="L3391" s="24"/>
    </row>
    <row r="3392" spans="1:12" s="33" customFormat="1" ht="14.25">
      <c r="A3392" s="24"/>
      <c r="C3392" s="82"/>
      <c r="D3392" s="82"/>
      <c r="G3392" s="75"/>
      <c r="L3392" s="24"/>
    </row>
    <row r="3393" spans="1:12" s="33" customFormat="1" ht="14.25">
      <c r="A3393" s="24"/>
      <c r="C3393" s="82"/>
      <c r="D3393" s="82"/>
      <c r="G3393" s="75"/>
      <c r="L3393" s="24"/>
    </row>
    <row r="3394" spans="1:12" s="33" customFormat="1" ht="14.25">
      <c r="A3394" s="24"/>
      <c r="C3394" s="82"/>
      <c r="D3394" s="82"/>
      <c r="G3394" s="75"/>
      <c r="L3394" s="24"/>
    </row>
    <row r="3395" spans="1:12" s="33" customFormat="1" ht="14.25">
      <c r="A3395" s="24"/>
      <c r="C3395" s="82"/>
      <c r="D3395" s="82"/>
      <c r="G3395" s="75"/>
      <c r="L3395" s="24"/>
    </row>
    <row r="3396" spans="1:12" s="33" customFormat="1" ht="14.25">
      <c r="A3396" s="24"/>
      <c r="C3396" s="82"/>
      <c r="D3396" s="82"/>
      <c r="G3396" s="75"/>
      <c r="L3396" s="24"/>
    </row>
    <row r="3397" spans="1:12" s="33" customFormat="1" ht="14.25">
      <c r="A3397" s="24"/>
      <c r="C3397" s="82"/>
      <c r="D3397" s="82"/>
      <c r="G3397" s="75"/>
      <c r="L3397" s="24"/>
    </row>
    <row r="3398" spans="1:12" s="33" customFormat="1" ht="14.25">
      <c r="A3398" s="24"/>
      <c r="C3398" s="82"/>
      <c r="D3398" s="82"/>
      <c r="G3398" s="75"/>
      <c r="L3398" s="24"/>
    </row>
    <row r="3399" spans="1:12" s="33" customFormat="1" ht="14.25">
      <c r="A3399" s="24"/>
      <c r="C3399" s="82"/>
      <c r="D3399" s="82"/>
      <c r="G3399" s="75"/>
      <c r="L3399" s="24"/>
    </row>
    <row r="3400" spans="1:12" s="33" customFormat="1" ht="14.25">
      <c r="A3400" s="24"/>
      <c r="C3400" s="82"/>
      <c r="D3400" s="82"/>
      <c r="G3400" s="75"/>
      <c r="L3400" s="24"/>
    </row>
    <row r="3401" spans="1:12" s="33" customFormat="1" ht="14.25">
      <c r="A3401" s="24"/>
      <c r="C3401" s="82"/>
      <c r="D3401" s="82"/>
      <c r="G3401" s="75"/>
      <c r="L3401" s="24"/>
    </row>
    <row r="3402" spans="1:12" s="33" customFormat="1" ht="14.25">
      <c r="A3402" s="24"/>
      <c r="C3402" s="82"/>
      <c r="D3402" s="82"/>
      <c r="G3402" s="75"/>
      <c r="L3402" s="24"/>
    </row>
    <row r="3403" spans="1:12" s="33" customFormat="1" ht="14.25">
      <c r="A3403" s="24"/>
      <c r="C3403" s="82"/>
      <c r="D3403" s="82"/>
      <c r="G3403" s="75"/>
      <c r="L3403" s="24"/>
    </row>
    <row r="3404" spans="1:12" s="33" customFormat="1" ht="14.25">
      <c r="A3404" s="24"/>
      <c r="C3404" s="82"/>
      <c r="D3404" s="82"/>
      <c r="G3404" s="75"/>
      <c r="L3404" s="24"/>
    </row>
    <row r="3405" spans="1:12" s="33" customFormat="1" ht="14.25">
      <c r="A3405" s="24"/>
      <c r="C3405" s="82"/>
      <c r="D3405" s="82"/>
      <c r="G3405" s="75"/>
      <c r="L3405" s="24"/>
    </row>
    <row r="3406" spans="1:12" s="33" customFormat="1" ht="14.25">
      <c r="A3406" s="24"/>
      <c r="C3406" s="82"/>
      <c r="D3406" s="82"/>
      <c r="G3406" s="75"/>
      <c r="L3406" s="24"/>
    </row>
    <row r="3407" spans="1:12" s="33" customFormat="1" ht="14.25">
      <c r="A3407" s="24"/>
      <c r="C3407" s="82"/>
      <c r="D3407" s="82"/>
      <c r="G3407" s="75"/>
      <c r="L3407" s="24"/>
    </row>
    <row r="3408" spans="1:12" s="33" customFormat="1" ht="14.25">
      <c r="A3408" s="24"/>
      <c r="C3408" s="82"/>
      <c r="D3408" s="82"/>
      <c r="G3408" s="75"/>
      <c r="L3408" s="24"/>
    </row>
    <row r="3409" spans="1:12" s="33" customFormat="1" ht="14.25">
      <c r="A3409" s="24"/>
      <c r="C3409" s="82"/>
      <c r="D3409" s="82"/>
      <c r="G3409" s="75"/>
      <c r="L3409" s="24"/>
    </row>
    <row r="3410" spans="1:12" s="33" customFormat="1" ht="14.25">
      <c r="A3410" s="24"/>
      <c r="C3410" s="82"/>
      <c r="D3410" s="82"/>
      <c r="G3410" s="75"/>
      <c r="L3410" s="24"/>
    </row>
    <row r="3411" spans="1:12" s="33" customFormat="1" ht="14.25">
      <c r="A3411" s="24"/>
      <c r="C3411" s="82"/>
      <c r="D3411" s="82"/>
      <c r="G3411" s="75"/>
      <c r="L3411" s="24"/>
    </row>
    <row r="3412" spans="1:12" s="33" customFormat="1" ht="14.25">
      <c r="A3412" s="24"/>
      <c r="C3412" s="82"/>
      <c r="D3412" s="82"/>
      <c r="G3412" s="75"/>
      <c r="L3412" s="24"/>
    </row>
    <row r="3413" spans="1:12" s="33" customFormat="1" ht="14.25">
      <c r="A3413" s="24"/>
      <c r="C3413" s="82"/>
      <c r="D3413" s="82"/>
      <c r="G3413" s="75"/>
      <c r="L3413" s="24"/>
    </row>
    <row r="3414" spans="1:12" s="33" customFormat="1" ht="14.25">
      <c r="A3414" s="24"/>
      <c r="C3414" s="82"/>
      <c r="D3414" s="82"/>
      <c r="G3414" s="75"/>
      <c r="L3414" s="24"/>
    </row>
    <row r="3415" spans="1:12" s="33" customFormat="1" ht="14.25">
      <c r="A3415" s="24"/>
      <c r="C3415" s="82"/>
      <c r="D3415" s="82"/>
      <c r="G3415" s="75"/>
      <c r="L3415" s="24"/>
    </row>
    <row r="3416" spans="1:12" s="33" customFormat="1" ht="14.25">
      <c r="A3416" s="24"/>
      <c r="C3416" s="82"/>
      <c r="D3416" s="82"/>
      <c r="G3416" s="75"/>
      <c r="L3416" s="24"/>
    </row>
    <row r="3417" spans="1:12" s="33" customFormat="1" ht="14.25">
      <c r="A3417" s="24"/>
      <c r="C3417" s="82"/>
      <c r="D3417" s="82"/>
      <c r="G3417" s="75"/>
      <c r="L3417" s="24"/>
    </row>
    <row r="3418" spans="1:12" s="33" customFormat="1" ht="14.25">
      <c r="A3418" s="24"/>
      <c r="C3418" s="82"/>
      <c r="D3418" s="82"/>
      <c r="G3418" s="75"/>
      <c r="L3418" s="24"/>
    </row>
    <row r="3419" spans="1:12" s="33" customFormat="1" ht="14.25">
      <c r="A3419" s="24"/>
      <c r="C3419" s="82"/>
      <c r="D3419" s="82"/>
      <c r="G3419" s="75"/>
      <c r="L3419" s="24"/>
    </row>
    <row r="3420" spans="1:12" s="33" customFormat="1" ht="14.25">
      <c r="A3420" s="24"/>
      <c r="C3420" s="82"/>
      <c r="D3420" s="82"/>
      <c r="G3420" s="75"/>
      <c r="L3420" s="24"/>
    </row>
    <row r="3421" spans="1:12" s="33" customFormat="1" ht="14.25">
      <c r="A3421" s="24"/>
      <c r="C3421" s="82"/>
      <c r="D3421" s="82"/>
      <c r="G3421" s="75"/>
      <c r="L3421" s="24"/>
    </row>
    <row r="3422" spans="1:12" s="33" customFormat="1" ht="14.25">
      <c r="A3422" s="24"/>
      <c r="C3422" s="82"/>
      <c r="D3422" s="82"/>
      <c r="G3422" s="75"/>
      <c r="L3422" s="24"/>
    </row>
    <row r="3423" spans="1:12" s="33" customFormat="1" ht="14.25">
      <c r="A3423" s="24"/>
      <c r="C3423" s="82"/>
      <c r="D3423" s="82"/>
      <c r="G3423" s="75"/>
      <c r="L3423" s="24"/>
    </row>
    <row r="3424" spans="1:12" s="33" customFormat="1" ht="14.25">
      <c r="A3424" s="24"/>
      <c r="C3424" s="82"/>
      <c r="D3424" s="82"/>
      <c r="G3424" s="75"/>
      <c r="L3424" s="24"/>
    </row>
    <row r="3425" spans="1:12" s="33" customFormat="1" ht="14.25">
      <c r="A3425" s="24"/>
      <c r="C3425" s="82"/>
      <c r="D3425" s="82"/>
      <c r="G3425" s="75"/>
      <c r="L3425" s="24"/>
    </row>
    <row r="3426" spans="1:12" s="33" customFormat="1" ht="14.25">
      <c r="A3426" s="24"/>
      <c r="C3426" s="82"/>
      <c r="D3426" s="82"/>
      <c r="G3426" s="75"/>
      <c r="L3426" s="24"/>
    </row>
    <row r="3427" spans="1:12" s="33" customFormat="1" ht="14.25">
      <c r="A3427" s="24"/>
      <c r="C3427" s="82"/>
      <c r="D3427" s="82"/>
      <c r="G3427" s="75"/>
      <c r="L3427" s="24"/>
    </row>
    <row r="3428" spans="1:12" s="33" customFormat="1" ht="14.25">
      <c r="A3428" s="24"/>
      <c r="C3428" s="82"/>
      <c r="D3428" s="82"/>
      <c r="G3428" s="75"/>
      <c r="L3428" s="24"/>
    </row>
    <row r="3429" spans="1:12" s="33" customFormat="1" ht="14.25">
      <c r="A3429" s="24"/>
      <c r="C3429" s="82"/>
      <c r="D3429" s="82"/>
      <c r="G3429" s="75"/>
      <c r="L3429" s="24"/>
    </row>
    <row r="3430" spans="1:12" s="33" customFormat="1" ht="14.25">
      <c r="A3430" s="24"/>
      <c r="C3430" s="82"/>
      <c r="D3430" s="82"/>
      <c r="G3430" s="75"/>
      <c r="L3430" s="24"/>
    </row>
    <row r="3431" spans="1:12" s="33" customFormat="1" ht="14.25">
      <c r="A3431" s="24"/>
      <c r="C3431" s="82"/>
      <c r="D3431" s="82"/>
      <c r="G3431" s="75"/>
      <c r="L3431" s="24"/>
    </row>
    <row r="3432" spans="1:12" s="33" customFormat="1" ht="14.25">
      <c r="A3432" s="24"/>
      <c r="C3432" s="82"/>
      <c r="D3432" s="82"/>
      <c r="G3432" s="75"/>
      <c r="L3432" s="24"/>
    </row>
    <row r="3433" spans="1:12" s="33" customFormat="1" ht="14.25">
      <c r="A3433" s="24"/>
      <c r="C3433" s="82"/>
      <c r="D3433" s="82"/>
      <c r="G3433" s="75"/>
      <c r="L3433" s="24"/>
    </row>
    <row r="3434" spans="1:12" s="33" customFormat="1" ht="14.25">
      <c r="A3434" s="24"/>
      <c r="C3434" s="82"/>
      <c r="D3434" s="82"/>
      <c r="G3434" s="75"/>
      <c r="L3434" s="24"/>
    </row>
    <row r="3435" spans="1:12" s="33" customFormat="1" ht="14.25">
      <c r="A3435" s="24"/>
      <c r="C3435" s="82"/>
      <c r="D3435" s="82"/>
      <c r="G3435" s="75"/>
      <c r="L3435" s="24"/>
    </row>
    <row r="3436" spans="1:12" s="33" customFormat="1" ht="14.25">
      <c r="A3436" s="24"/>
      <c r="C3436" s="82"/>
      <c r="D3436" s="82"/>
      <c r="G3436" s="75"/>
      <c r="L3436" s="24"/>
    </row>
    <row r="3437" spans="1:12" s="33" customFormat="1" ht="14.25">
      <c r="A3437" s="24"/>
      <c r="C3437" s="82"/>
      <c r="D3437" s="82"/>
      <c r="G3437" s="75"/>
      <c r="L3437" s="24"/>
    </row>
    <row r="3438" spans="1:12" s="33" customFormat="1" ht="14.25">
      <c r="A3438" s="24"/>
      <c r="C3438" s="82"/>
      <c r="D3438" s="82"/>
      <c r="G3438" s="75"/>
      <c r="L3438" s="24"/>
    </row>
    <row r="3439" spans="1:12" s="33" customFormat="1" ht="14.25">
      <c r="A3439" s="24"/>
      <c r="C3439" s="82"/>
      <c r="D3439" s="82"/>
      <c r="G3439" s="75"/>
      <c r="L3439" s="24"/>
    </row>
    <row r="3440" spans="1:12" s="33" customFormat="1" ht="14.25">
      <c r="A3440" s="24"/>
      <c r="C3440" s="82"/>
      <c r="D3440" s="82"/>
      <c r="G3440" s="75"/>
      <c r="L3440" s="24"/>
    </row>
    <row r="3441" spans="1:12" s="33" customFormat="1" ht="14.25">
      <c r="A3441" s="24"/>
      <c r="C3441" s="82"/>
      <c r="D3441" s="82"/>
      <c r="G3441" s="75"/>
      <c r="L3441" s="24"/>
    </row>
    <row r="3442" spans="1:12" s="33" customFormat="1" ht="14.25">
      <c r="A3442" s="24"/>
      <c r="C3442" s="82"/>
      <c r="D3442" s="82"/>
      <c r="G3442" s="75"/>
      <c r="L3442" s="24"/>
    </row>
    <row r="3443" spans="1:12" s="33" customFormat="1" ht="14.25">
      <c r="A3443" s="24"/>
      <c r="C3443" s="82"/>
      <c r="D3443" s="82"/>
      <c r="G3443" s="75"/>
      <c r="L3443" s="24"/>
    </row>
    <row r="3444" spans="1:12" s="33" customFormat="1" ht="14.25">
      <c r="A3444" s="24"/>
      <c r="C3444" s="82"/>
      <c r="D3444" s="82"/>
      <c r="G3444" s="75"/>
      <c r="L3444" s="24"/>
    </row>
    <row r="3445" spans="1:12" s="33" customFormat="1" ht="14.25">
      <c r="A3445" s="24"/>
      <c r="C3445" s="82"/>
      <c r="D3445" s="82"/>
      <c r="G3445" s="75"/>
      <c r="L3445" s="24"/>
    </row>
    <row r="3446" spans="1:12" s="33" customFormat="1" ht="14.25">
      <c r="A3446" s="24"/>
      <c r="C3446" s="82"/>
      <c r="D3446" s="82"/>
      <c r="G3446" s="75"/>
      <c r="L3446" s="24"/>
    </row>
    <row r="3447" spans="1:12" s="33" customFormat="1" ht="14.25">
      <c r="A3447" s="24"/>
      <c r="C3447" s="82"/>
      <c r="D3447" s="82"/>
      <c r="G3447" s="75"/>
      <c r="L3447" s="24"/>
    </row>
    <row r="3448" spans="1:12" s="33" customFormat="1" ht="14.25">
      <c r="A3448" s="24"/>
      <c r="C3448" s="82"/>
      <c r="D3448" s="82"/>
      <c r="G3448" s="75"/>
      <c r="L3448" s="24"/>
    </row>
    <row r="3449" spans="1:12" s="33" customFormat="1" ht="14.25">
      <c r="A3449" s="24"/>
      <c r="C3449" s="82"/>
      <c r="D3449" s="82"/>
      <c r="G3449" s="75"/>
      <c r="L3449" s="24"/>
    </row>
    <row r="3450" spans="1:12" s="33" customFormat="1" ht="14.25">
      <c r="A3450" s="24"/>
      <c r="C3450" s="82"/>
      <c r="D3450" s="82"/>
      <c r="G3450" s="75"/>
      <c r="L3450" s="24"/>
    </row>
    <row r="3451" spans="1:12" s="33" customFormat="1" ht="14.25">
      <c r="A3451" s="24"/>
      <c r="C3451" s="82"/>
      <c r="D3451" s="82"/>
      <c r="G3451" s="75"/>
      <c r="L3451" s="24"/>
    </row>
    <row r="3452" spans="1:12" s="33" customFormat="1" ht="14.25">
      <c r="A3452" s="24"/>
      <c r="C3452" s="82"/>
      <c r="D3452" s="82"/>
      <c r="G3452" s="75"/>
      <c r="L3452" s="24"/>
    </row>
    <row r="3453" spans="1:12" s="33" customFormat="1" ht="14.25">
      <c r="A3453" s="24"/>
      <c r="C3453" s="82"/>
      <c r="D3453" s="82"/>
      <c r="G3453" s="75"/>
      <c r="L3453" s="24"/>
    </row>
    <row r="3454" spans="1:12" s="33" customFormat="1" ht="14.25">
      <c r="A3454" s="24"/>
      <c r="C3454" s="82"/>
      <c r="D3454" s="82"/>
      <c r="G3454" s="75"/>
      <c r="L3454" s="24"/>
    </row>
    <row r="3455" spans="1:12" s="33" customFormat="1" ht="14.25">
      <c r="A3455" s="24"/>
      <c r="C3455" s="82"/>
      <c r="D3455" s="82"/>
      <c r="G3455" s="75"/>
      <c r="L3455" s="24"/>
    </row>
    <row r="3456" spans="1:12" s="33" customFormat="1" ht="14.25">
      <c r="A3456" s="24"/>
      <c r="C3456" s="82"/>
      <c r="D3456" s="82"/>
      <c r="G3456" s="75"/>
      <c r="L3456" s="24"/>
    </row>
    <row r="3457" spans="1:12" s="33" customFormat="1" ht="14.25">
      <c r="A3457" s="24"/>
      <c r="C3457" s="82"/>
      <c r="D3457" s="82"/>
      <c r="G3457" s="75"/>
      <c r="L3457" s="24"/>
    </row>
    <row r="3458" spans="1:12" s="33" customFormat="1" ht="14.25">
      <c r="A3458" s="24"/>
      <c r="C3458" s="82"/>
      <c r="D3458" s="82"/>
      <c r="G3458" s="75"/>
      <c r="L3458" s="24"/>
    </row>
    <row r="3459" spans="1:12" s="33" customFormat="1" ht="14.25">
      <c r="A3459" s="24"/>
      <c r="C3459" s="82"/>
      <c r="D3459" s="82"/>
      <c r="G3459" s="75"/>
      <c r="L3459" s="24"/>
    </row>
    <row r="3460" spans="1:12" s="33" customFormat="1" ht="14.25">
      <c r="A3460" s="24"/>
      <c r="C3460" s="82"/>
      <c r="D3460" s="82"/>
      <c r="G3460" s="75"/>
      <c r="L3460" s="24"/>
    </row>
    <row r="3461" spans="1:12" s="33" customFormat="1" ht="14.25">
      <c r="A3461" s="24"/>
      <c r="C3461" s="82"/>
      <c r="D3461" s="82"/>
      <c r="G3461" s="75"/>
      <c r="L3461" s="24"/>
    </row>
    <row r="3462" spans="1:12" s="33" customFormat="1" ht="14.25">
      <c r="A3462" s="24"/>
      <c r="C3462" s="82"/>
      <c r="D3462" s="82"/>
      <c r="G3462" s="75"/>
      <c r="L3462" s="24"/>
    </row>
    <row r="3463" spans="1:12" s="33" customFormat="1" ht="14.25">
      <c r="A3463" s="24"/>
      <c r="C3463" s="82"/>
      <c r="D3463" s="82"/>
      <c r="G3463" s="75"/>
      <c r="L3463" s="24"/>
    </row>
    <row r="3464" spans="1:12" s="33" customFormat="1" ht="14.25">
      <c r="A3464" s="24"/>
      <c r="C3464" s="82"/>
      <c r="D3464" s="82"/>
      <c r="G3464" s="75"/>
      <c r="L3464" s="24"/>
    </row>
    <row r="3465" spans="1:12" s="33" customFormat="1" ht="14.25">
      <c r="A3465" s="24"/>
      <c r="C3465" s="82"/>
      <c r="D3465" s="82"/>
      <c r="G3465" s="75"/>
      <c r="L3465" s="24"/>
    </row>
    <row r="3466" spans="1:12" s="33" customFormat="1" ht="14.25">
      <c r="A3466" s="24"/>
      <c r="C3466" s="82"/>
      <c r="D3466" s="82"/>
      <c r="G3466" s="75"/>
      <c r="L3466" s="24"/>
    </row>
    <row r="3467" spans="1:12" s="33" customFormat="1" ht="14.25">
      <c r="A3467" s="24"/>
      <c r="C3467" s="82"/>
      <c r="D3467" s="82"/>
      <c r="G3467" s="75"/>
      <c r="L3467" s="24"/>
    </row>
    <row r="3468" spans="1:12" s="33" customFormat="1" ht="14.25">
      <c r="A3468" s="24"/>
      <c r="C3468" s="82"/>
      <c r="D3468" s="82"/>
      <c r="G3468" s="75"/>
      <c r="L3468" s="24"/>
    </row>
    <row r="3469" spans="1:12" s="33" customFormat="1" ht="14.25">
      <c r="A3469" s="24"/>
      <c r="C3469" s="82"/>
      <c r="D3469" s="82"/>
      <c r="G3469" s="75"/>
      <c r="L3469" s="24"/>
    </row>
    <row r="3470" spans="1:12" s="33" customFormat="1" ht="14.25">
      <c r="A3470" s="24"/>
      <c r="C3470" s="82"/>
      <c r="D3470" s="82"/>
      <c r="G3470" s="75"/>
      <c r="L3470" s="24"/>
    </row>
    <row r="3471" spans="1:12" s="33" customFormat="1" ht="14.25">
      <c r="A3471" s="24"/>
      <c r="C3471" s="82"/>
      <c r="D3471" s="82"/>
      <c r="G3471" s="75"/>
      <c r="L3471" s="24"/>
    </row>
    <row r="3472" spans="1:12" s="33" customFormat="1" ht="14.25">
      <c r="A3472" s="24"/>
      <c r="C3472" s="82"/>
      <c r="D3472" s="82"/>
      <c r="G3472" s="75"/>
      <c r="L3472" s="24"/>
    </row>
    <row r="3473" spans="1:12" s="33" customFormat="1" ht="14.25">
      <c r="A3473" s="24"/>
      <c r="C3473" s="82"/>
      <c r="D3473" s="82"/>
      <c r="G3473" s="75"/>
      <c r="L3473" s="24"/>
    </row>
    <row r="3474" spans="1:12" s="33" customFormat="1" ht="14.25">
      <c r="A3474" s="24"/>
      <c r="C3474" s="82"/>
      <c r="D3474" s="82"/>
      <c r="G3474" s="75"/>
      <c r="L3474" s="24"/>
    </row>
    <row r="3475" spans="1:12" s="33" customFormat="1" ht="14.25">
      <c r="A3475" s="24"/>
      <c r="C3475" s="82"/>
      <c r="D3475" s="82"/>
      <c r="G3475" s="75"/>
      <c r="L3475" s="24"/>
    </row>
    <row r="3476" spans="1:12" s="33" customFormat="1" ht="14.25">
      <c r="A3476" s="24"/>
      <c r="C3476" s="82"/>
      <c r="D3476" s="82"/>
      <c r="G3476" s="75"/>
      <c r="L3476" s="24"/>
    </row>
    <row r="3477" spans="1:12" s="33" customFormat="1" ht="14.25">
      <c r="A3477" s="24"/>
      <c r="C3477" s="82"/>
      <c r="D3477" s="82"/>
      <c r="G3477" s="75"/>
      <c r="L3477" s="24"/>
    </row>
    <row r="3478" spans="1:12" s="33" customFormat="1" ht="14.25">
      <c r="A3478" s="24"/>
      <c r="C3478" s="82"/>
      <c r="D3478" s="82"/>
      <c r="G3478" s="75"/>
      <c r="L3478" s="24"/>
    </row>
    <row r="3479" spans="1:12" s="33" customFormat="1" ht="14.25">
      <c r="A3479" s="24"/>
      <c r="C3479" s="82"/>
      <c r="D3479" s="82"/>
      <c r="G3479" s="75"/>
      <c r="L3479" s="24"/>
    </row>
    <row r="3480" spans="1:12" s="33" customFormat="1" ht="14.25">
      <c r="A3480" s="24"/>
      <c r="C3480" s="82"/>
      <c r="D3480" s="82"/>
      <c r="G3480" s="75"/>
      <c r="L3480" s="24"/>
    </row>
    <row r="3481" spans="1:12" s="33" customFormat="1" ht="14.25">
      <c r="A3481" s="24"/>
      <c r="C3481" s="82"/>
      <c r="D3481" s="82"/>
      <c r="G3481" s="75"/>
      <c r="L3481" s="24"/>
    </row>
    <row r="3482" spans="1:12" s="33" customFormat="1" ht="14.25">
      <c r="A3482" s="24"/>
      <c r="C3482" s="82"/>
      <c r="D3482" s="82"/>
      <c r="G3482" s="75"/>
      <c r="L3482" s="24"/>
    </row>
    <row r="3483" spans="1:12" s="33" customFormat="1" ht="14.25">
      <c r="A3483" s="24"/>
      <c r="C3483" s="82"/>
      <c r="D3483" s="82"/>
      <c r="G3483" s="75"/>
      <c r="L3483" s="24"/>
    </row>
    <row r="3484" spans="1:12" s="33" customFormat="1" ht="14.25">
      <c r="A3484" s="24"/>
      <c r="C3484" s="82"/>
      <c r="D3484" s="82"/>
      <c r="G3484" s="75"/>
      <c r="L3484" s="24"/>
    </row>
    <row r="3485" spans="1:12" s="33" customFormat="1" ht="14.25">
      <c r="A3485" s="24"/>
      <c r="C3485" s="82"/>
      <c r="D3485" s="82"/>
      <c r="G3485" s="75"/>
      <c r="L3485" s="24"/>
    </row>
    <row r="3486" spans="1:12" s="33" customFormat="1" ht="14.25">
      <c r="A3486" s="24"/>
      <c r="C3486" s="82"/>
      <c r="D3486" s="82"/>
      <c r="G3486" s="75"/>
      <c r="L3486" s="24"/>
    </row>
    <row r="3487" spans="1:12" s="33" customFormat="1" ht="14.25">
      <c r="A3487" s="24"/>
      <c r="C3487" s="82"/>
      <c r="D3487" s="82"/>
      <c r="G3487" s="75"/>
      <c r="L3487" s="24"/>
    </row>
    <row r="3488" spans="1:12" s="33" customFormat="1" ht="14.25">
      <c r="A3488" s="24"/>
      <c r="C3488" s="82"/>
      <c r="D3488" s="82"/>
      <c r="G3488" s="75"/>
      <c r="L3488" s="24"/>
    </row>
    <row r="3489" spans="1:12" s="33" customFormat="1" ht="14.25">
      <c r="A3489" s="24"/>
      <c r="C3489" s="82"/>
      <c r="D3489" s="82"/>
      <c r="G3489" s="75"/>
      <c r="L3489" s="24"/>
    </row>
    <row r="3490" spans="1:12" s="33" customFormat="1" ht="14.25">
      <c r="A3490" s="24"/>
      <c r="C3490" s="82"/>
      <c r="D3490" s="82"/>
      <c r="G3490" s="75"/>
      <c r="L3490" s="24"/>
    </row>
    <row r="3491" spans="1:12" s="33" customFormat="1" ht="14.25">
      <c r="A3491" s="24"/>
      <c r="C3491" s="82"/>
      <c r="D3491" s="82"/>
      <c r="G3491" s="75"/>
      <c r="L3491" s="24"/>
    </row>
    <row r="3492" spans="1:12" s="33" customFormat="1" ht="14.25">
      <c r="A3492" s="24"/>
      <c r="C3492" s="82"/>
      <c r="D3492" s="82"/>
      <c r="G3492" s="75"/>
      <c r="L3492" s="24"/>
    </row>
    <row r="3493" spans="1:12" s="33" customFormat="1" ht="14.25">
      <c r="A3493" s="24"/>
      <c r="C3493" s="82"/>
      <c r="D3493" s="82"/>
      <c r="G3493" s="75"/>
      <c r="L3493" s="24"/>
    </row>
    <row r="3494" spans="1:12" s="33" customFormat="1" ht="14.25">
      <c r="A3494" s="24"/>
      <c r="C3494" s="82"/>
      <c r="D3494" s="82"/>
      <c r="G3494" s="75"/>
      <c r="L3494" s="24"/>
    </row>
    <row r="3495" spans="1:12" s="33" customFormat="1" ht="14.25">
      <c r="A3495" s="24"/>
      <c r="C3495" s="82"/>
      <c r="D3495" s="82"/>
      <c r="G3495" s="75"/>
      <c r="L3495" s="24"/>
    </row>
    <row r="3496" spans="1:12" s="33" customFormat="1" ht="14.25">
      <c r="A3496" s="24"/>
      <c r="C3496" s="82"/>
      <c r="D3496" s="82"/>
      <c r="G3496" s="75"/>
      <c r="L3496" s="24"/>
    </row>
    <row r="3497" spans="1:12" s="33" customFormat="1" ht="14.25">
      <c r="A3497" s="24"/>
      <c r="C3497" s="82"/>
      <c r="D3497" s="82"/>
      <c r="G3497" s="75"/>
      <c r="L3497" s="24"/>
    </row>
    <row r="3498" spans="1:12" s="33" customFormat="1" ht="14.25">
      <c r="A3498" s="24"/>
      <c r="C3498" s="82"/>
      <c r="D3498" s="82"/>
      <c r="G3498" s="75"/>
      <c r="L3498" s="24"/>
    </row>
    <row r="3499" spans="1:12" s="33" customFormat="1" ht="14.25">
      <c r="A3499" s="24"/>
      <c r="C3499" s="82"/>
      <c r="D3499" s="82"/>
      <c r="G3499" s="75"/>
      <c r="L3499" s="24"/>
    </row>
    <row r="3500" spans="1:12" s="33" customFormat="1" ht="14.25">
      <c r="A3500" s="24"/>
      <c r="C3500" s="82"/>
      <c r="D3500" s="82"/>
      <c r="G3500" s="75"/>
      <c r="L3500" s="24"/>
    </row>
    <row r="3501" spans="1:12" s="33" customFormat="1" ht="14.25">
      <c r="A3501" s="24"/>
      <c r="C3501" s="82"/>
      <c r="D3501" s="82"/>
      <c r="G3501" s="75"/>
      <c r="L3501" s="24"/>
    </row>
    <row r="3502" spans="1:12" s="33" customFormat="1" ht="14.25">
      <c r="A3502" s="24"/>
      <c r="C3502" s="82"/>
      <c r="D3502" s="82"/>
      <c r="G3502" s="75"/>
      <c r="L3502" s="24"/>
    </row>
    <row r="3503" spans="1:12" s="33" customFormat="1" ht="14.25">
      <c r="A3503" s="24"/>
      <c r="C3503" s="82"/>
      <c r="D3503" s="82"/>
      <c r="G3503" s="75"/>
      <c r="L3503" s="24"/>
    </row>
    <row r="3504" spans="1:12" s="33" customFormat="1" ht="14.25">
      <c r="A3504" s="24"/>
      <c r="C3504" s="82"/>
      <c r="D3504" s="82"/>
      <c r="G3504" s="75"/>
      <c r="L3504" s="24"/>
    </row>
    <row r="3505" spans="1:12" s="33" customFormat="1" ht="14.25">
      <c r="A3505" s="24"/>
      <c r="C3505" s="82"/>
      <c r="D3505" s="82"/>
      <c r="G3505" s="75"/>
      <c r="L3505" s="24"/>
    </row>
    <row r="3506" spans="1:12" s="33" customFormat="1" ht="14.25">
      <c r="A3506" s="24"/>
      <c r="C3506" s="82"/>
      <c r="D3506" s="82"/>
      <c r="G3506" s="75"/>
      <c r="L3506" s="24"/>
    </row>
    <row r="3507" spans="1:12" s="33" customFormat="1" ht="14.25">
      <c r="A3507" s="24"/>
      <c r="C3507" s="82"/>
      <c r="D3507" s="82"/>
      <c r="G3507" s="75"/>
      <c r="L3507" s="24"/>
    </row>
    <row r="3508" spans="1:12" s="33" customFormat="1" ht="14.25">
      <c r="A3508" s="24"/>
      <c r="C3508" s="82"/>
      <c r="D3508" s="82"/>
      <c r="G3508" s="75"/>
      <c r="L3508" s="24"/>
    </row>
    <row r="3509" spans="1:12" s="33" customFormat="1" ht="14.25">
      <c r="A3509" s="24"/>
      <c r="C3509" s="82"/>
      <c r="D3509" s="82"/>
      <c r="G3509" s="75"/>
      <c r="L3509" s="24"/>
    </row>
    <row r="3510" spans="1:12" s="33" customFormat="1" ht="14.25">
      <c r="A3510" s="24"/>
      <c r="C3510" s="82"/>
      <c r="D3510" s="82"/>
      <c r="G3510" s="75"/>
      <c r="L3510" s="24"/>
    </row>
    <row r="3511" spans="1:12" s="33" customFormat="1" ht="14.25">
      <c r="A3511" s="24"/>
      <c r="C3511" s="82"/>
      <c r="D3511" s="82"/>
      <c r="G3511" s="75"/>
      <c r="L3511" s="24"/>
    </row>
    <row r="3512" spans="1:12" s="33" customFormat="1" ht="14.25">
      <c r="A3512" s="24"/>
      <c r="C3512" s="82"/>
      <c r="D3512" s="82"/>
      <c r="G3512" s="75"/>
      <c r="L3512" s="24"/>
    </row>
    <row r="3513" spans="1:12" s="33" customFormat="1" ht="14.25">
      <c r="A3513" s="24"/>
      <c r="C3513" s="82"/>
      <c r="D3513" s="82"/>
      <c r="G3513" s="75"/>
      <c r="L3513" s="24"/>
    </row>
    <row r="3514" spans="1:12" s="33" customFormat="1" ht="14.25">
      <c r="A3514" s="24"/>
      <c r="C3514" s="82"/>
      <c r="D3514" s="82"/>
      <c r="G3514" s="75"/>
      <c r="L3514" s="24"/>
    </row>
    <row r="3515" spans="1:12" s="33" customFormat="1" ht="14.25">
      <c r="A3515" s="24"/>
      <c r="C3515" s="82"/>
      <c r="D3515" s="82"/>
      <c r="G3515" s="75"/>
      <c r="L3515" s="24"/>
    </row>
    <row r="3516" spans="1:12" s="33" customFormat="1" ht="14.25">
      <c r="A3516" s="24"/>
      <c r="C3516" s="82"/>
      <c r="D3516" s="82"/>
      <c r="G3516" s="75"/>
      <c r="L3516" s="24"/>
    </row>
    <row r="3517" spans="1:12" s="33" customFormat="1" ht="14.25">
      <c r="A3517" s="24"/>
      <c r="C3517" s="82"/>
      <c r="D3517" s="82"/>
      <c r="G3517" s="75"/>
      <c r="L3517" s="24"/>
    </row>
    <row r="3518" spans="1:12" s="33" customFormat="1" ht="14.25">
      <c r="A3518" s="24"/>
      <c r="C3518" s="82"/>
      <c r="D3518" s="82"/>
      <c r="G3518" s="75"/>
      <c r="L3518" s="24"/>
    </row>
    <row r="3519" spans="1:12" s="33" customFormat="1" ht="14.25">
      <c r="A3519" s="24"/>
      <c r="C3519" s="82"/>
      <c r="D3519" s="82"/>
      <c r="G3519" s="75"/>
      <c r="L3519" s="24"/>
    </row>
    <row r="3520" spans="1:12" s="33" customFormat="1" ht="14.25">
      <c r="A3520" s="24"/>
      <c r="C3520" s="82"/>
      <c r="D3520" s="82"/>
      <c r="G3520" s="75"/>
      <c r="L3520" s="24"/>
    </row>
    <row r="3521" spans="1:12" s="33" customFormat="1" ht="14.25">
      <c r="A3521" s="24"/>
      <c r="C3521" s="82"/>
      <c r="D3521" s="82"/>
      <c r="G3521" s="75"/>
      <c r="L3521" s="24"/>
    </row>
    <row r="3522" spans="1:12" s="33" customFormat="1" ht="14.25">
      <c r="A3522" s="24"/>
      <c r="C3522" s="82"/>
      <c r="D3522" s="82"/>
      <c r="G3522" s="75"/>
      <c r="L3522" s="24"/>
    </row>
    <row r="3523" spans="1:12" s="33" customFormat="1" ht="14.25">
      <c r="A3523" s="24"/>
      <c r="C3523" s="82"/>
      <c r="D3523" s="82"/>
      <c r="G3523" s="75"/>
      <c r="L3523" s="24"/>
    </row>
    <row r="3524" spans="1:12" s="33" customFormat="1" ht="14.25">
      <c r="A3524" s="24"/>
      <c r="C3524" s="82"/>
      <c r="D3524" s="82"/>
      <c r="G3524" s="75"/>
      <c r="L3524" s="24"/>
    </row>
    <row r="3525" spans="1:12" s="33" customFormat="1" ht="14.25">
      <c r="A3525" s="24"/>
      <c r="C3525" s="82"/>
      <c r="D3525" s="82"/>
      <c r="G3525" s="75"/>
      <c r="L3525" s="24"/>
    </row>
    <row r="3526" spans="1:12" s="33" customFormat="1" ht="14.25">
      <c r="A3526" s="24"/>
      <c r="C3526" s="82"/>
      <c r="D3526" s="82"/>
      <c r="G3526" s="75"/>
      <c r="L3526" s="24"/>
    </row>
    <row r="3527" spans="1:12" s="33" customFormat="1" ht="14.25">
      <c r="A3527" s="24"/>
      <c r="C3527" s="82"/>
      <c r="D3527" s="82"/>
      <c r="G3527" s="75"/>
      <c r="L3527" s="24"/>
    </row>
    <row r="3528" spans="1:12" s="33" customFormat="1" ht="14.25">
      <c r="A3528" s="24"/>
      <c r="C3528" s="82"/>
      <c r="D3528" s="82"/>
      <c r="G3528" s="75"/>
      <c r="L3528" s="24"/>
    </row>
    <row r="3529" spans="1:12" s="33" customFormat="1" ht="14.25">
      <c r="A3529" s="24"/>
      <c r="C3529" s="82"/>
      <c r="D3529" s="82"/>
      <c r="G3529" s="75"/>
      <c r="L3529" s="24"/>
    </row>
    <row r="3530" spans="1:12" s="33" customFormat="1" ht="14.25">
      <c r="A3530" s="24"/>
      <c r="C3530" s="82"/>
      <c r="D3530" s="82"/>
      <c r="G3530" s="75"/>
      <c r="L3530" s="24"/>
    </row>
    <row r="3531" spans="1:12" s="33" customFormat="1" ht="14.25">
      <c r="A3531" s="24"/>
      <c r="C3531" s="82"/>
      <c r="D3531" s="82"/>
      <c r="G3531" s="75"/>
      <c r="L3531" s="24"/>
    </row>
    <row r="3532" spans="1:12" s="33" customFormat="1" ht="14.25">
      <c r="A3532" s="24"/>
      <c r="C3532" s="82"/>
      <c r="D3532" s="82"/>
      <c r="G3532" s="75"/>
      <c r="L3532" s="24"/>
    </row>
    <row r="3533" spans="1:12" s="33" customFormat="1" ht="14.25">
      <c r="A3533" s="24"/>
      <c r="C3533" s="82"/>
      <c r="D3533" s="82"/>
      <c r="G3533" s="75"/>
      <c r="L3533" s="24"/>
    </row>
    <row r="3534" spans="1:12" s="33" customFormat="1" ht="14.25">
      <c r="A3534" s="24"/>
      <c r="C3534" s="82"/>
      <c r="D3534" s="82"/>
      <c r="G3534" s="75"/>
      <c r="L3534" s="24"/>
    </row>
    <row r="3535" spans="1:12" s="33" customFormat="1" ht="14.25">
      <c r="A3535" s="24"/>
      <c r="C3535" s="82"/>
      <c r="D3535" s="82"/>
      <c r="G3535" s="75"/>
      <c r="L3535" s="24"/>
    </row>
    <row r="3536" spans="1:12" s="33" customFormat="1" ht="14.25">
      <c r="A3536" s="24"/>
      <c r="C3536" s="82"/>
      <c r="D3536" s="82"/>
      <c r="G3536" s="75"/>
      <c r="L3536" s="24"/>
    </row>
    <row r="3537" spans="1:12" s="33" customFormat="1" ht="14.25">
      <c r="A3537" s="24"/>
      <c r="C3537" s="82"/>
      <c r="D3537" s="82"/>
      <c r="G3537" s="75"/>
      <c r="L3537" s="24"/>
    </row>
    <row r="3538" spans="1:12" s="33" customFormat="1" ht="14.25">
      <c r="A3538" s="24"/>
      <c r="C3538" s="82"/>
      <c r="D3538" s="82"/>
      <c r="G3538" s="75"/>
      <c r="L3538" s="24"/>
    </row>
    <row r="3539" spans="1:12" s="33" customFormat="1" ht="14.25">
      <c r="A3539" s="24"/>
      <c r="C3539" s="82"/>
      <c r="D3539" s="82"/>
      <c r="G3539" s="75"/>
      <c r="L3539" s="24"/>
    </row>
    <row r="3540" spans="1:12" s="33" customFormat="1" ht="14.25">
      <c r="A3540" s="24"/>
      <c r="C3540" s="82"/>
      <c r="D3540" s="82"/>
      <c r="G3540" s="75"/>
      <c r="L3540" s="24"/>
    </row>
    <row r="3541" spans="1:12" s="33" customFormat="1" ht="14.25">
      <c r="A3541" s="24"/>
      <c r="C3541" s="82"/>
      <c r="D3541" s="82"/>
      <c r="G3541" s="75"/>
      <c r="L3541" s="24"/>
    </row>
    <row r="3542" spans="1:12" s="33" customFormat="1" ht="14.25">
      <c r="A3542" s="24"/>
      <c r="C3542" s="82"/>
      <c r="D3542" s="82"/>
      <c r="G3542" s="75"/>
      <c r="L3542" s="24"/>
    </row>
    <row r="3543" spans="1:12" s="33" customFormat="1" ht="14.25">
      <c r="A3543" s="24"/>
      <c r="C3543" s="82"/>
      <c r="D3543" s="82"/>
      <c r="G3543" s="75"/>
      <c r="L3543" s="24"/>
    </row>
    <row r="3544" spans="1:12" s="33" customFormat="1" ht="14.25">
      <c r="A3544" s="24"/>
      <c r="C3544" s="82"/>
      <c r="D3544" s="82"/>
      <c r="G3544" s="75"/>
      <c r="L3544" s="24"/>
    </row>
    <row r="3545" spans="1:12" s="33" customFormat="1" ht="14.25">
      <c r="A3545" s="24"/>
      <c r="C3545" s="82"/>
      <c r="D3545" s="82"/>
      <c r="G3545" s="75"/>
      <c r="L3545" s="24"/>
    </row>
    <row r="3546" spans="1:12" s="33" customFormat="1" ht="14.25">
      <c r="A3546" s="24"/>
      <c r="C3546" s="82"/>
      <c r="D3546" s="82"/>
      <c r="G3546" s="75"/>
      <c r="L3546" s="24"/>
    </row>
    <row r="3547" spans="1:12" s="33" customFormat="1" ht="14.25">
      <c r="A3547" s="24"/>
      <c r="C3547" s="82"/>
      <c r="D3547" s="82"/>
      <c r="G3547" s="75"/>
      <c r="L3547" s="24"/>
    </row>
    <row r="3548" spans="1:12" s="33" customFormat="1" ht="14.25">
      <c r="A3548" s="24"/>
      <c r="C3548" s="82"/>
      <c r="D3548" s="82"/>
      <c r="G3548" s="75"/>
      <c r="L3548" s="24"/>
    </row>
    <row r="3549" spans="1:12" s="33" customFormat="1" ht="14.25">
      <c r="A3549" s="24"/>
      <c r="C3549" s="82"/>
      <c r="D3549" s="82"/>
      <c r="G3549" s="75"/>
      <c r="L3549" s="24"/>
    </row>
    <row r="3550" spans="1:12" s="33" customFormat="1" ht="14.25">
      <c r="A3550" s="24"/>
      <c r="C3550" s="82"/>
      <c r="D3550" s="82"/>
      <c r="G3550" s="75"/>
      <c r="L3550" s="24"/>
    </row>
    <row r="3551" spans="1:12" s="33" customFormat="1" ht="14.25">
      <c r="A3551" s="24"/>
      <c r="C3551" s="82"/>
      <c r="D3551" s="82"/>
      <c r="G3551" s="75"/>
      <c r="L3551" s="24"/>
    </row>
    <row r="3552" spans="1:12" s="33" customFormat="1" ht="14.25">
      <c r="A3552" s="24"/>
      <c r="C3552" s="82"/>
      <c r="D3552" s="82"/>
      <c r="G3552" s="75"/>
      <c r="L3552" s="24"/>
    </row>
    <row r="3553" spans="1:12" s="33" customFormat="1" ht="14.25">
      <c r="A3553" s="24"/>
      <c r="C3553" s="82"/>
      <c r="D3553" s="82"/>
      <c r="G3553" s="75"/>
      <c r="L3553" s="24"/>
    </row>
    <row r="3554" spans="1:12" s="33" customFormat="1" ht="14.25">
      <c r="A3554" s="24"/>
      <c r="C3554" s="82"/>
      <c r="D3554" s="82"/>
      <c r="G3554" s="75"/>
      <c r="L3554" s="24"/>
    </row>
    <row r="3555" spans="1:12" s="33" customFormat="1" ht="14.25">
      <c r="A3555" s="24"/>
      <c r="C3555" s="82"/>
      <c r="D3555" s="82"/>
      <c r="G3555" s="75"/>
      <c r="L3555" s="24"/>
    </row>
    <row r="3556" spans="1:12" s="33" customFormat="1" ht="14.25">
      <c r="A3556" s="24"/>
      <c r="C3556" s="82"/>
      <c r="D3556" s="82"/>
      <c r="G3556" s="75"/>
      <c r="L3556" s="24"/>
    </row>
    <row r="3557" spans="1:12" s="33" customFormat="1" ht="14.25">
      <c r="A3557" s="24"/>
      <c r="C3557" s="82"/>
      <c r="D3557" s="82"/>
      <c r="G3557" s="75"/>
      <c r="L3557" s="24"/>
    </row>
    <row r="3558" spans="1:12" s="33" customFormat="1" ht="14.25">
      <c r="A3558" s="24"/>
      <c r="C3558" s="82"/>
      <c r="D3558" s="82"/>
      <c r="G3558" s="75"/>
      <c r="L3558" s="24"/>
    </row>
    <row r="3559" spans="1:12" s="33" customFormat="1" ht="14.25">
      <c r="A3559" s="24"/>
      <c r="C3559" s="82"/>
      <c r="D3559" s="82"/>
      <c r="G3559" s="75"/>
      <c r="L3559" s="24"/>
    </row>
    <row r="3560" spans="1:12" s="33" customFormat="1" ht="14.25">
      <c r="A3560" s="24"/>
      <c r="C3560" s="82"/>
      <c r="D3560" s="82"/>
      <c r="G3560" s="75"/>
      <c r="L3560" s="24"/>
    </row>
    <row r="3561" spans="1:12" s="33" customFormat="1" ht="14.25">
      <c r="A3561" s="24"/>
      <c r="C3561" s="82"/>
      <c r="D3561" s="82"/>
      <c r="G3561" s="75"/>
      <c r="L3561" s="24"/>
    </row>
    <row r="3562" spans="1:12" s="33" customFormat="1" ht="14.25">
      <c r="A3562" s="24"/>
      <c r="C3562" s="82"/>
      <c r="D3562" s="82"/>
      <c r="G3562" s="75"/>
      <c r="L3562" s="24"/>
    </row>
    <row r="3563" spans="1:12" s="33" customFormat="1" ht="14.25">
      <c r="A3563" s="24"/>
      <c r="C3563" s="82"/>
      <c r="D3563" s="82"/>
      <c r="G3563" s="75"/>
      <c r="L3563" s="24"/>
    </row>
    <row r="3564" spans="1:12" s="33" customFormat="1" ht="14.25">
      <c r="A3564" s="24"/>
      <c r="C3564" s="82"/>
      <c r="D3564" s="82"/>
      <c r="G3564" s="75"/>
      <c r="L3564" s="24"/>
    </row>
    <row r="3565" spans="1:12" s="33" customFormat="1" ht="14.25">
      <c r="A3565" s="24"/>
      <c r="C3565" s="82"/>
      <c r="D3565" s="82"/>
      <c r="G3565" s="75"/>
      <c r="L3565" s="24"/>
    </row>
    <row r="3566" spans="1:12" s="33" customFormat="1" ht="14.25">
      <c r="A3566" s="24"/>
      <c r="C3566" s="82"/>
      <c r="D3566" s="82"/>
      <c r="G3566" s="75"/>
      <c r="L3566" s="24"/>
    </row>
    <row r="3567" spans="1:12" s="33" customFormat="1" ht="14.25">
      <c r="A3567" s="24"/>
      <c r="C3567" s="82"/>
      <c r="D3567" s="82"/>
      <c r="G3567" s="75"/>
      <c r="L3567" s="24"/>
    </row>
    <row r="3568" spans="1:12" s="33" customFormat="1" ht="14.25">
      <c r="A3568" s="24"/>
      <c r="C3568" s="82"/>
      <c r="D3568" s="82"/>
      <c r="G3568" s="75"/>
      <c r="L3568" s="24"/>
    </row>
    <row r="3569" spans="1:12" s="33" customFormat="1" ht="14.25">
      <c r="A3569" s="24"/>
      <c r="C3569" s="82"/>
      <c r="D3569" s="82"/>
      <c r="G3569" s="75"/>
      <c r="L3569" s="24"/>
    </row>
    <row r="3570" spans="1:12" s="33" customFormat="1" ht="14.25">
      <c r="A3570" s="24"/>
      <c r="C3570" s="82"/>
      <c r="D3570" s="82"/>
      <c r="G3570" s="75"/>
      <c r="L3570" s="24"/>
    </row>
    <row r="3571" spans="1:12" s="33" customFormat="1" ht="14.25">
      <c r="A3571" s="24"/>
      <c r="C3571" s="82"/>
      <c r="D3571" s="82"/>
      <c r="G3571" s="75"/>
      <c r="L3571" s="24"/>
    </row>
    <row r="3572" spans="1:12" s="33" customFormat="1" ht="14.25">
      <c r="A3572" s="24"/>
      <c r="C3572" s="82"/>
      <c r="D3572" s="82"/>
      <c r="G3572" s="75"/>
      <c r="L3572" s="24"/>
    </row>
    <row r="3573" spans="1:12" s="33" customFormat="1" ht="14.25">
      <c r="A3573" s="24"/>
      <c r="C3573" s="82"/>
      <c r="D3573" s="82"/>
      <c r="G3573" s="75"/>
      <c r="L3573" s="24"/>
    </row>
    <row r="3574" spans="1:12" s="33" customFormat="1" ht="14.25">
      <c r="A3574" s="24"/>
      <c r="C3574" s="82"/>
      <c r="D3574" s="82"/>
      <c r="G3574" s="75"/>
      <c r="L3574" s="24"/>
    </row>
    <row r="3575" spans="1:12" s="33" customFormat="1" ht="14.25">
      <c r="A3575" s="24"/>
      <c r="C3575" s="82"/>
      <c r="D3575" s="82"/>
      <c r="G3575" s="75"/>
      <c r="L3575" s="24"/>
    </row>
    <row r="3576" spans="1:12" s="33" customFormat="1" ht="14.25">
      <c r="A3576" s="24"/>
      <c r="C3576" s="82"/>
      <c r="D3576" s="82"/>
      <c r="G3576" s="75"/>
      <c r="L3576" s="24"/>
    </row>
    <row r="3577" spans="1:12" s="33" customFormat="1" ht="14.25">
      <c r="A3577" s="24"/>
      <c r="C3577" s="82"/>
      <c r="D3577" s="82"/>
      <c r="G3577" s="75"/>
      <c r="L3577" s="24"/>
    </row>
    <row r="3578" spans="1:12" s="33" customFormat="1" ht="14.25">
      <c r="A3578" s="24"/>
      <c r="C3578" s="82"/>
      <c r="D3578" s="82"/>
      <c r="G3578" s="75"/>
      <c r="L3578" s="24"/>
    </row>
    <row r="3579" spans="1:12" s="33" customFormat="1" ht="14.25">
      <c r="A3579" s="24"/>
      <c r="C3579" s="82"/>
      <c r="D3579" s="82"/>
      <c r="G3579" s="75"/>
      <c r="L3579" s="24"/>
    </row>
    <row r="3580" spans="1:12" s="33" customFormat="1" ht="14.25">
      <c r="A3580" s="24"/>
      <c r="C3580" s="82"/>
      <c r="D3580" s="82"/>
      <c r="G3580" s="75"/>
      <c r="L3580" s="24"/>
    </row>
    <row r="3581" spans="1:12" s="33" customFormat="1" ht="14.25">
      <c r="A3581" s="24"/>
      <c r="C3581" s="82"/>
      <c r="D3581" s="82"/>
      <c r="G3581" s="75"/>
      <c r="L3581" s="24"/>
    </row>
    <row r="3582" spans="1:12" s="33" customFormat="1" ht="14.25">
      <c r="A3582" s="24"/>
      <c r="C3582" s="82"/>
      <c r="D3582" s="82"/>
      <c r="G3582" s="75"/>
      <c r="L3582" s="24"/>
    </row>
    <row r="3583" spans="1:12" s="33" customFormat="1" ht="14.25">
      <c r="A3583" s="24"/>
      <c r="C3583" s="82"/>
      <c r="D3583" s="82"/>
      <c r="G3583" s="75"/>
      <c r="L3583" s="24"/>
    </row>
    <row r="3584" spans="1:12" s="33" customFormat="1" ht="14.25">
      <c r="A3584" s="24"/>
      <c r="C3584" s="82"/>
      <c r="D3584" s="82"/>
      <c r="G3584" s="75"/>
      <c r="L3584" s="24"/>
    </row>
    <row r="3585" spans="1:12" s="33" customFormat="1" ht="14.25">
      <c r="A3585" s="24"/>
      <c r="C3585" s="82"/>
      <c r="D3585" s="82"/>
      <c r="G3585" s="75"/>
      <c r="L3585" s="24"/>
    </row>
    <row r="3586" spans="1:12" s="33" customFormat="1" ht="14.25">
      <c r="A3586" s="24"/>
      <c r="C3586" s="82"/>
      <c r="D3586" s="82"/>
      <c r="G3586" s="75"/>
      <c r="L3586" s="24"/>
    </row>
    <row r="3587" spans="1:12" s="33" customFormat="1" ht="14.25">
      <c r="A3587" s="24"/>
      <c r="C3587" s="82"/>
      <c r="D3587" s="82"/>
      <c r="G3587" s="75"/>
      <c r="L3587" s="24"/>
    </row>
    <row r="3588" spans="1:12" s="33" customFormat="1" ht="14.25">
      <c r="A3588" s="24"/>
      <c r="C3588" s="82"/>
      <c r="D3588" s="82"/>
      <c r="G3588" s="75"/>
      <c r="L3588" s="24"/>
    </row>
    <row r="3589" spans="1:12" s="33" customFormat="1" ht="14.25">
      <c r="A3589" s="24"/>
      <c r="C3589" s="82"/>
      <c r="D3589" s="82"/>
      <c r="G3589" s="75"/>
      <c r="L3589" s="24"/>
    </row>
    <row r="3590" spans="1:12" s="33" customFormat="1" ht="14.25">
      <c r="A3590" s="24"/>
      <c r="C3590" s="82"/>
      <c r="D3590" s="82"/>
      <c r="G3590" s="75"/>
      <c r="L3590" s="24"/>
    </row>
    <row r="3591" spans="1:12" s="33" customFormat="1" ht="14.25">
      <c r="A3591" s="24"/>
      <c r="C3591" s="82"/>
      <c r="D3591" s="82"/>
      <c r="G3591" s="75"/>
      <c r="L3591" s="24"/>
    </row>
    <row r="3592" spans="1:12" s="33" customFormat="1" ht="14.25">
      <c r="A3592" s="24"/>
      <c r="C3592" s="82"/>
      <c r="D3592" s="82"/>
      <c r="G3592" s="75"/>
      <c r="L3592" s="24"/>
    </row>
    <row r="3593" spans="1:12" s="33" customFormat="1" ht="14.25">
      <c r="A3593" s="24"/>
      <c r="C3593" s="82"/>
      <c r="D3593" s="82"/>
      <c r="G3593" s="75"/>
      <c r="L3593" s="24"/>
    </row>
    <row r="3594" spans="1:12" s="33" customFormat="1" ht="14.25">
      <c r="A3594" s="24"/>
      <c r="C3594" s="82"/>
      <c r="D3594" s="82"/>
      <c r="G3594" s="75"/>
      <c r="L3594" s="24"/>
    </row>
    <row r="3595" spans="1:12" s="33" customFormat="1" ht="14.25">
      <c r="A3595" s="24"/>
      <c r="C3595" s="82"/>
      <c r="D3595" s="82"/>
      <c r="G3595" s="75"/>
      <c r="L3595" s="24"/>
    </row>
    <row r="3596" spans="1:12" s="33" customFormat="1" ht="14.25">
      <c r="A3596" s="24"/>
      <c r="C3596" s="82"/>
      <c r="D3596" s="82"/>
      <c r="G3596" s="75"/>
      <c r="L3596" s="24"/>
    </row>
    <row r="3597" spans="1:12" s="33" customFormat="1" ht="14.25">
      <c r="A3597" s="24"/>
      <c r="C3597" s="82"/>
      <c r="D3597" s="82"/>
      <c r="G3597" s="75"/>
      <c r="L3597" s="24"/>
    </row>
    <row r="3598" spans="1:12" s="33" customFormat="1" ht="14.25">
      <c r="A3598" s="24"/>
      <c r="C3598" s="82"/>
      <c r="D3598" s="82"/>
      <c r="G3598" s="75"/>
      <c r="L3598" s="24"/>
    </row>
    <row r="3599" spans="1:12" s="33" customFormat="1" ht="14.25">
      <c r="A3599" s="24"/>
      <c r="C3599" s="82"/>
      <c r="D3599" s="82"/>
      <c r="G3599" s="75"/>
      <c r="L3599" s="24"/>
    </row>
    <row r="3600" spans="1:12" s="33" customFormat="1" ht="14.25">
      <c r="A3600" s="24"/>
      <c r="C3600" s="82"/>
      <c r="D3600" s="82"/>
      <c r="G3600" s="75"/>
      <c r="L3600" s="24"/>
    </row>
    <row r="3601" spans="1:12" s="33" customFormat="1" ht="14.25">
      <c r="A3601" s="24"/>
      <c r="C3601" s="82"/>
      <c r="D3601" s="82"/>
      <c r="G3601" s="75"/>
      <c r="L3601" s="24"/>
    </row>
    <row r="3602" spans="1:12" s="33" customFormat="1" ht="14.25">
      <c r="A3602" s="24"/>
      <c r="C3602" s="82"/>
      <c r="D3602" s="82"/>
      <c r="G3602" s="75"/>
      <c r="L3602" s="24"/>
    </row>
    <row r="3603" spans="1:12" s="33" customFormat="1" ht="14.25">
      <c r="A3603" s="24"/>
      <c r="C3603" s="82"/>
      <c r="D3603" s="82"/>
      <c r="G3603" s="75"/>
      <c r="L3603" s="24"/>
    </row>
    <row r="3604" spans="1:12" s="33" customFormat="1" ht="14.25">
      <c r="A3604" s="24"/>
      <c r="C3604" s="82"/>
      <c r="D3604" s="82"/>
      <c r="G3604" s="75"/>
      <c r="L3604" s="24"/>
    </row>
    <row r="3605" spans="1:12" s="33" customFormat="1" ht="14.25">
      <c r="A3605" s="24"/>
      <c r="C3605" s="82"/>
      <c r="D3605" s="82"/>
      <c r="G3605" s="75"/>
      <c r="L3605" s="24"/>
    </row>
    <row r="3606" spans="1:12" s="33" customFormat="1" ht="14.25">
      <c r="A3606" s="24"/>
      <c r="C3606" s="82"/>
      <c r="D3606" s="82"/>
      <c r="G3606" s="75"/>
      <c r="L3606" s="24"/>
    </row>
    <row r="3607" spans="1:12" s="33" customFormat="1" ht="14.25">
      <c r="A3607" s="24"/>
      <c r="C3607" s="82"/>
      <c r="D3607" s="82"/>
      <c r="G3607" s="75"/>
      <c r="L3607" s="24"/>
    </row>
    <row r="3608" spans="1:12" s="33" customFormat="1" ht="14.25">
      <c r="A3608" s="24"/>
      <c r="C3608" s="82"/>
      <c r="D3608" s="82"/>
      <c r="G3608" s="75"/>
      <c r="L3608" s="24"/>
    </row>
    <row r="3609" spans="1:12" s="33" customFormat="1" ht="14.25">
      <c r="A3609" s="24"/>
      <c r="C3609" s="82"/>
      <c r="D3609" s="82"/>
      <c r="G3609" s="75"/>
      <c r="L3609" s="24"/>
    </row>
    <row r="3610" spans="1:12" s="33" customFormat="1" ht="14.25">
      <c r="A3610" s="24"/>
      <c r="C3610" s="82"/>
      <c r="D3610" s="82"/>
      <c r="G3610" s="75"/>
      <c r="L3610" s="24"/>
    </row>
    <row r="3611" spans="1:12" s="33" customFormat="1" ht="14.25">
      <c r="A3611" s="24"/>
      <c r="C3611" s="82"/>
      <c r="D3611" s="82"/>
      <c r="G3611" s="75"/>
      <c r="L3611" s="24"/>
    </row>
    <row r="3612" spans="1:12" s="33" customFormat="1" ht="14.25">
      <c r="A3612" s="24"/>
      <c r="C3612" s="82"/>
      <c r="D3612" s="82"/>
      <c r="G3612" s="75"/>
      <c r="L3612" s="24"/>
    </row>
    <row r="3613" spans="1:12" s="33" customFormat="1" ht="14.25">
      <c r="A3613" s="24"/>
      <c r="C3613" s="82"/>
      <c r="D3613" s="82"/>
      <c r="G3613" s="75"/>
      <c r="L3613" s="24"/>
    </row>
    <row r="3614" spans="1:12" s="33" customFormat="1" ht="14.25">
      <c r="A3614" s="24"/>
      <c r="C3614" s="82"/>
      <c r="D3614" s="82"/>
      <c r="G3614" s="75"/>
      <c r="L3614" s="24"/>
    </row>
    <row r="3615" spans="1:12" s="33" customFormat="1" ht="14.25">
      <c r="A3615" s="24"/>
      <c r="C3615" s="82"/>
      <c r="D3615" s="82"/>
      <c r="G3615" s="75"/>
      <c r="L3615" s="24"/>
    </row>
    <row r="3616" spans="1:12" s="33" customFormat="1" ht="14.25">
      <c r="A3616" s="24"/>
      <c r="C3616" s="82"/>
      <c r="D3616" s="82"/>
      <c r="G3616" s="75"/>
      <c r="L3616" s="24"/>
    </row>
    <row r="3617" spans="1:12" s="33" customFormat="1" ht="14.25">
      <c r="A3617" s="24"/>
      <c r="C3617" s="82"/>
      <c r="D3617" s="82"/>
      <c r="G3617" s="75"/>
      <c r="L3617" s="24"/>
    </row>
    <row r="3618" spans="1:12" s="33" customFormat="1" ht="14.25">
      <c r="A3618" s="24"/>
      <c r="C3618" s="82"/>
      <c r="D3618" s="82"/>
      <c r="G3618" s="75"/>
      <c r="L3618" s="24"/>
    </row>
    <row r="3619" spans="1:12" s="33" customFormat="1" ht="14.25">
      <c r="A3619" s="24"/>
      <c r="C3619" s="82"/>
      <c r="D3619" s="82"/>
      <c r="G3619" s="75"/>
      <c r="L3619" s="24"/>
    </row>
    <row r="3620" spans="1:12" s="33" customFormat="1" ht="14.25">
      <c r="A3620" s="24"/>
      <c r="C3620" s="82"/>
      <c r="D3620" s="82"/>
      <c r="G3620" s="75"/>
      <c r="L3620" s="24"/>
    </row>
    <row r="3621" spans="1:12" s="33" customFormat="1" ht="14.25">
      <c r="A3621" s="24"/>
      <c r="C3621" s="82"/>
      <c r="D3621" s="82"/>
      <c r="G3621" s="75"/>
      <c r="L3621" s="24"/>
    </row>
    <row r="3622" spans="1:12" s="33" customFormat="1" ht="14.25">
      <c r="A3622" s="24"/>
      <c r="C3622" s="82"/>
      <c r="D3622" s="82"/>
      <c r="G3622" s="75"/>
      <c r="L3622" s="24"/>
    </row>
    <row r="3623" spans="1:12" s="33" customFormat="1" ht="14.25">
      <c r="A3623" s="24"/>
      <c r="C3623" s="82"/>
      <c r="D3623" s="82"/>
      <c r="G3623" s="75"/>
      <c r="L3623" s="24"/>
    </row>
    <row r="3624" spans="1:12" s="33" customFormat="1" ht="14.25">
      <c r="A3624" s="24"/>
      <c r="C3624" s="82"/>
      <c r="D3624" s="82"/>
      <c r="G3624" s="75"/>
      <c r="L3624" s="24"/>
    </row>
    <row r="3625" spans="1:12" s="33" customFormat="1" ht="14.25">
      <c r="A3625" s="24"/>
      <c r="C3625" s="82"/>
      <c r="D3625" s="82"/>
      <c r="G3625" s="75"/>
      <c r="L3625" s="24"/>
    </row>
    <row r="3626" spans="1:12" s="33" customFormat="1" ht="14.25">
      <c r="A3626" s="24"/>
      <c r="C3626" s="82"/>
      <c r="D3626" s="82"/>
      <c r="G3626" s="75"/>
      <c r="L3626" s="24"/>
    </row>
    <row r="3627" spans="1:12" s="33" customFormat="1" ht="14.25">
      <c r="A3627" s="24"/>
      <c r="C3627" s="82"/>
      <c r="D3627" s="82"/>
      <c r="G3627" s="75"/>
      <c r="L3627" s="24"/>
    </row>
    <row r="3628" spans="1:12" s="33" customFormat="1" ht="14.25">
      <c r="A3628" s="24"/>
      <c r="C3628" s="82"/>
      <c r="D3628" s="82"/>
      <c r="G3628" s="75"/>
      <c r="L3628" s="24"/>
    </row>
    <row r="3629" spans="1:12" s="33" customFormat="1" ht="14.25">
      <c r="A3629" s="24"/>
      <c r="C3629" s="82"/>
      <c r="D3629" s="82"/>
      <c r="G3629" s="75"/>
      <c r="L3629" s="24"/>
    </row>
    <row r="3630" spans="1:12" s="33" customFormat="1" ht="14.25">
      <c r="A3630" s="24"/>
      <c r="C3630" s="82"/>
      <c r="D3630" s="82"/>
      <c r="G3630" s="75"/>
      <c r="L3630" s="24"/>
    </row>
    <row r="3631" spans="1:12" s="33" customFormat="1" ht="14.25">
      <c r="A3631" s="24"/>
      <c r="C3631" s="82"/>
      <c r="D3631" s="82"/>
      <c r="G3631" s="75"/>
      <c r="L3631" s="24"/>
    </row>
    <row r="3632" spans="1:12" s="33" customFormat="1" ht="14.25">
      <c r="A3632" s="24"/>
      <c r="C3632" s="82"/>
      <c r="D3632" s="82"/>
      <c r="G3632" s="75"/>
      <c r="L3632" s="24"/>
    </row>
    <row r="3633" spans="1:12" s="33" customFormat="1" ht="14.25">
      <c r="A3633" s="24"/>
      <c r="C3633" s="82"/>
      <c r="D3633" s="82"/>
      <c r="G3633" s="75"/>
      <c r="L3633" s="24"/>
    </row>
    <row r="3634" spans="1:12" s="33" customFormat="1" ht="14.25">
      <c r="A3634" s="24"/>
      <c r="C3634" s="82"/>
      <c r="D3634" s="82"/>
      <c r="G3634" s="75"/>
      <c r="L3634" s="24"/>
    </row>
    <row r="3635" spans="1:12" s="33" customFormat="1" ht="14.25">
      <c r="A3635" s="24"/>
      <c r="C3635" s="82"/>
      <c r="D3635" s="82"/>
      <c r="G3635" s="75"/>
      <c r="L3635" s="24"/>
    </row>
    <row r="3636" spans="1:12" s="33" customFormat="1" ht="14.25">
      <c r="A3636" s="24"/>
      <c r="C3636" s="82"/>
      <c r="D3636" s="82"/>
      <c r="G3636" s="75"/>
      <c r="L3636" s="24"/>
    </row>
    <row r="3637" spans="1:12" s="33" customFormat="1" ht="14.25">
      <c r="A3637" s="24"/>
      <c r="C3637" s="82"/>
      <c r="D3637" s="82"/>
      <c r="G3637" s="75"/>
      <c r="L3637" s="24"/>
    </row>
    <row r="3638" spans="1:12" s="33" customFormat="1" ht="14.25">
      <c r="A3638" s="24"/>
      <c r="C3638" s="82"/>
      <c r="D3638" s="82"/>
      <c r="G3638" s="75"/>
      <c r="L3638" s="24"/>
    </row>
    <row r="3639" spans="1:12" s="33" customFormat="1" ht="14.25">
      <c r="A3639" s="24"/>
      <c r="C3639" s="82"/>
      <c r="D3639" s="82"/>
      <c r="G3639" s="75"/>
      <c r="L3639" s="24"/>
    </row>
    <row r="3640" spans="1:12" s="33" customFormat="1" ht="14.25">
      <c r="A3640" s="24"/>
      <c r="C3640" s="82"/>
      <c r="D3640" s="82"/>
      <c r="G3640" s="75"/>
      <c r="L3640" s="24"/>
    </row>
    <row r="3641" spans="1:12" s="33" customFormat="1" ht="14.25">
      <c r="A3641" s="24"/>
      <c r="C3641" s="82"/>
      <c r="D3641" s="82"/>
      <c r="G3641" s="75"/>
      <c r="L3641" s="24"/>
    </row>
    <row r="3642" spans="1:12" s="33" customFormat="1" ht="14.25">
      <c r="A3642" s="24"/>
      <c r="C3642" s="82"/>
      <c r="D3642" s="82"/>
      <c r="G3642" s="75"/>
      <c r="L3642" s="24"/>
    </row>
    <row r="3643" spans="1:12" s="33" customFormat="1" ht="14.25">
      <c r="A3643" s="24"/>
      <c r="C3643" s="82"/>
      <c r="D3643" s="82"/>
      <c r="G3643" s="75"/>
      <c r="L3643" s="24"/>
    </row>
    <row r="3644" spans="1:12" s="33" customFormat="1" ht="14.25">
      <c r="A3644" s="24"/>
      <c r="C3644" s="82"/>
      <c r="D3644" s="82"/>
      <c r="G3644" s="75"/>
      <c r="L3644" s="24"/>
    </row>
    <row r="3645" spans="1:12" s="33" customFormat="1" ht="14.25">
      <c r="A3645" s="24"/>
      <c r="C3645" s="82"/>
      <c r="D3645" s="82"/>
      <c r="G3645" s="75"/>
      <c r="L3645" s="24"/>
    </row>
    <row r="3646" spans="1:12" s="33" customFormat="1" ht="14.25">
      <c r="A3646" s="24"/>
      <c r="C3646" s="82"/>
      <c r="D3646" s="82"/>
      <c r="G3646" s="75"/>
      <c r="L3646" s="24"/>
    </row>
    <row r="3647" spans="1:12" s="33" customFormat="1" ht="14.25">
      <c r="A3647" s="24"/>
      <c r="C3647" s="82"/>
      <c r="D3647" s="82"/>
      <c r="G3647" s="75"/>
      <c r="L3647" s="24"/>
    </row>
    <row r="3648" spans="1:12" s="33" customFormat="1" ht="14.25">
      <c r="A3648" s="24"/>
      <c r="C3648" s="82"/>
      <c r="D3648" s="82"/>
      <c r="G3648" s="75"/>
      <c r="L3648" s="24"/>
    </row>
    <row r="3649" spans="1:12" s="33" customFormat="1" ht="14.25">
      <c r="A3649" s="24"/>
      <c r="C3649" s="82"/>
      <c r="D3649" s="82"/>
      <c r="G3649" s="75"/>
      <c r="L3649" s="24"/>
    </row>
    <row r="3650" spans="1:12" s="33" customFormat="1" ht="14.25">
      <c r="A3650" s="24"/>
      <c r="C3650" s="82"/>
      <c r="D3650" s="82"/>
      <c r="G3650" s="75"/>
      <c r="L3650" s="24"/>
    </row>
    <row r="3651" spans="1:12" s="33" customFormat="1" ht="14.25">
      <c r="A3651" s="24"/>
      <c r="C3651" s="82"/>
      <c r="D3651" s="82"/>
      <c r="G3651" s="75"/>
      <c r="L3651" s="24"/>
    </row>
    <row r="3652" spans="1:12" s="33" customFormat="1" ht="14.25">
      <c r="A3652" s="24"/>
      <c r="C3652" s="82"/>
      <c r="D3652" s="82"/>
      <c r="G3652" s="75"/>
      <c r="L3652" s="24"/>
    </row>
    <row r="3653" spans="1:12" s="33" customFormat="1" ht="14.25">
      <c r="A3653" s="24"/>
      <c r="C3653" s="82"/>
      <c r="D3653" s="82"/>
      <c r="G3653" s="75"/>
      <c r="L3653" s="24"/>
    </row>
    <row r="3654" spans="1:12" s="33" customFormat="1" ht="14.25">
      <c r="A3654" s="24"/>
      <c r="C3654" s="82"/>
      <c r="D3654" s="82"/>
      <c r="G3654" s="75"/>
      <c r="L3654" s="24"/>
    </row>
    <row r="3655" spans="1:12" s="33" customFormat="1" ht="14.25">
      <c r="A3655" s="24"/>
      <c r="C3655" s="82"/>
      <c r="D3655" s="82"/>
      <c r="G3655" s="75"/>
      <c r="L3655" s="24"/>
    </row>
    <row r="3656" spans="1:12" s="33" customFormat="1" ht="14.25">
      <c r="A3656" s="24"/>
      <c r="C3656" s="82"/>
      <c r="D3656" s="82"/>
      <c r="G3656" s="75"/>
      <c r="L3656" s="24"/>
    </row>
    <row r="3657" spans="1:12" s="33" customFormat="1" ht="14.25">
      <c r="A3657" s="24"/>
      <c r="C3657" s="82"/>
      <c r="D3657" s="82"/>
      <c r="G3657" s="75"/>
      <c r="L3657" s="24"/>
    </row>
    <row r="3658" spans="1:12" s="33" customFormat="1" ht="14.25">
      <c r="A3658" s="24"/>
      <c r="C3658" s="82"/>
      <c r="D3658" s="82"/>
      <c r="G3658" s="75"/>
      <c r="L3658" s="24"/>
    </row>
    <row r="3659" spans="1:12" s="33" customFormat="1" ht="14.25">
      <c r="A3659" s="24"/>
      <c r="C3659" s="82"/>
      <c r="D3659" s="82"/>
      <c r="G3659" s="75"/>
      <c r="L3659" s="24"/>
    </row>
    <row r="3660" spans="1:12" s="33" customFormat="1" ht="14.25">
      <c r="A3660" s="24"/>
      <c r="C3660" s="82"/>
      <c r="D3660" s="82"/>
      <c r="G3660" s="75"/>
      <c r="L3660" s="24"/>
    </row>
    <row r="3661" spans="1:12" s="33" customFormat="1" ht="14.25">
      <c r="A3661" s="24"/>
      <c r="C3661" s="82"/>
      <c r="D3661" s="82"/>
      <c r="G3661" s="75"/>
      <c r="L3661" s="24"/>
    </row>
    <row r="3662" spans="1:12" s="33" customFormat="1" ht="14.25">
      <c r="A3662" s="24"/>
      <c r="C3662" s="82"/>
      <c r="D3662" s="82"/>
      <c r="G3662" s="75"/>
      <c r="L3662" s="24"/>
    </row>
    <row r="3663" spans="1:12" s="33" customFormat="1" ht="14.25">
      <c r="A3663" s="24"/>
      <c r="C3663" s="82"/>
      <c r="D3663" s="82"/>
      <c r="G3663" s="75"/>
      <c r="L3663" s="24"/>
    </row>
    <row r="3664" spans="1:12" s="33" customFormat="1" ht="14.25">
      <c r="A3664" s="24"/>
      <c r="C3664" s="82"/>
      <c r="D3664" s="82"/>
      <c r="G3664" s="75"/>
      <c r="L3664" s="24"/>
    </row>
    <row r="3665" spans="1:12" s="33" customFormat="1" ht="14.25">
      <c r="A3665" s="24"/>
      <c r="C3665" s="82"/>
      <c r="D3665" s="82"/>
      <c r="G3665" s="75"/>
      <c r="L3665" s="24"/>
    </row>
    <row r="3666" spans="1:12" s="33" customFormat="1" ht="14.25">
      <c r="A3666" s="24"/>
      <c r="C3666" s="82"/>
      <c r="D3666" s="82"/>
      <c r="G3666" s="75"/>
      <c r="L3666" s="24"/>
    </row>
    <row r="3667" spans="1:12" s="33" customFormat="1" ht="14.25">
      <c r="A3667" s="24"/>
      <c r="C3667" s="82"/>
      <c r="D3667" s="82"/>
      <c r="G3667" s="75"/>
      <c r="L3667" s="24"/>
    </row>
    <row r="3668" spans="1:12" s="33" customFormat="1" ht="14.25">
      <c r="A3668" s="24"/>
      <c r="C3668" s="82"/>
      <c r="D3668" s="82"/>
      <c r="G3668" s="75"/>
      <c r="L3668" s="24"/>
    </row>
    <row r="3669" spans="1:12" s="33" customFormat="1" ht="14.25">
      <c r="A3669" s="24"/>
      <c r="C3669" s="82"/>
      <c r="D3669" s="82"/>
      <c r="G3669" s="75"/>
      <c r="L3669" s="24"/>
    </row>
    <row r="3670" spans="1:12" s="33" customFormat="1" ht="14.25">
      <c r="A3670" s="24"/>
      <c r="C3670" s="82"/>
      <c r="D3670" s="82"/>
      <c r="G3670" s="75"/>
      <c r="L3670" s="24"/>
    </row>
    <row r="3671" spans="1:12" s="33" customFormat="1" ht="14.25">
      <c r="A3671" s="24"/>
      <c r="C3671" s="82"/>
      <c r="D3671" s="82"/>
      <c r="G3671" s="75"/>
      <c r="L3671" s="24"/>
    </row>
    <row r="3672" spans="1:12" s="33" customFormat="1" ht="14.25">
      <c r="A3672" s="24"/>
      <c r="C3672" s="82"/>
      <c r="D3672" s="82"/>
      <c r="G3672" s="75"/>
      <c r="L3672" s="24"/>
    </row>
    <row r="3673" spans="1:12" s="33" customFormat="1" ht="14.25">
      <c r="A3673" s="24"/>
      <c r="C3673" s="82"/>
      <c r="D3673" s="82"/>
      <c r="G3673" s="75"/>
      <c r="L3673" s="24"/>
    </row>
    <row r="3674" spans="1:12" s="33" customFormat="1" ht="14.25">
      <c r="A3674" s="24"/>
      <c r="C3674" s="82"/>
      <c r="D3674" s="82"/>
      <c r="G3674" s="75"/>
      <c r="L3674" s="24"/>
    </row>
    <row r="3675" spans="1:12" s="33" customFormat="1" ht="14.25">
      <c r="A3675" s="24"/>
      <c r="C3675" s="82"/>
      <c r="D3675" s="82"/>
      <c r="G3675" s="75"/>
      <c r="L3675" s="24"/>
    </row>
    <row r="3676" spans="1:12" s="33" customFormat="1" ht="14.25">
      <c r="A3676" s="24"/>
      <c r="C3676" s="82"/>
      <c r="D3676" s="82"/>
      <c r="G3676" s="75"/>
      <c r="L3676" s="24"/>
    </row>
    <row r="3677" spans="1:12" s="33" customFormat="1" ht="14.25">
      <c r="A3677" s="24"/>
      <c r="C3677" s="82"/>
      <c r="D3677" s="82"/>
      <c r="G3677" s="75"/>
      <c r="L3677" s="24"/>
    </row>
    <row r="3678" spans="1:12" s="33" customFormat="1" ht="14.25">
      <c r="A3678" s="24"/>
      <c r="C3678" s="82"/>
      <c r="D3678" s="82"/>
      <c r="G3678" s="75"/>
      <c r="L3678" s="24"/>
    </row>
    <row r="3679" spans="1:12" s="33" customFormat="1" ht="14.25">
      <c r="A3679" s="24"/>
      <c r="C3679" s="82"/>
      <c r="D3679" s="82"/>
      <c r="G3679" s="75"/>
      <c r="L3679" s="24"/>
    </row>
    <row r="3680" spans="1:12" s="33" customFormat="1" ht="14.25">
      <c r="A3680" s="24"/>
      <c r="C3680" s="82"/>
      <c r="D3680" s="82"/>
      <c r="G3680" s="75"/>
      <c r="L3680" s="24"/>
    </row>
    <row r="3681" spans="1:12" s="33" customFormat="1" ht="14.25">
      <c r="A3681" s="24"/>
      <c r="C3681" s="82"/>
      <c r="D3681" s="82"/>
      <c r="G3681" s="75"/>
      <c r="L3681" s="24"/>
    </row>
    <row r="3682" spans="1:12" s="33" customFormat="1" ht="14.25">
      <c r="A3682" s="24"/>
      <c r="C3682" s="82"/>
      <c r="D3682" s="82"/>
      <c r="G3682" s="75"/>
      <c r="L3682" s="24"/>
    </row>
    <row r="3683" spans="1:12" s="33" customFormat="1" ht="14.25">
      <c r="A3683" s="24"/>
      <c r="C3683" s="82"/>
      <c r="D3683" s="82"/>
      <c r="G3683" s="75"/>
      <c r="L3683" s="24"/>
    </row>
    <row r="3684" spans="1:12" s="33" customFormat="1" ht="14.25">
      <c r="A3684" s="24"/>
      <c r="C3684" s="82"/>
      <c r="D3684" s="82"/>
      <c r="G3684" s="75"/>
      <c r="L3684" s="24"/>
    </row>
    <row r="3685" spans="1:12" s="33" customFormat="1" ht="14.25">
      <c r="A3685" s="24"/>
      <c r="C3685" s="82"/>
      <c r="D3685" s="82"/>
      <c r="G3685" s="75"/>
      <c r="L3685" s="24"/>
    </row>
    <row r="3686" spans="1:12" s="33" customFormat="1" ht="14.25">
      <c r="A3686" s="24"/>
      <c r="C3686" s="82"/>
      <c r="D3686" s="82"/>
      <c r="G3686" s="75"/>
      <c r="L3686" s="24"/>
    </row>
    <row r="3687" spans="1:12" s="33" customFormat="1" ht="14.25">
      <c r="A3687" s="24"/>
      <c r="C3687" s="82"/>
      <c r="D3687" s="82"/>
      <c r="G3687" s="75"/>
      <c r="L3687" s="24"/>
    </row>
    <row r="3688" spans="1:12" s="33" customFormat="1" ht="14.25">
      <c r="A3688" s="24"/>
      <c r="C3688" s="82"/>
      <c r="D3688" s="82"/>
      <c r="G3688" s="75"/>
      <c r="L3688" s="24"/>
    </row>
    <row r="3689" spans="1:12" s="33" customFormat="1" ht="14.25">
      <c r="A3689" s="24"/>
      <c r="C3689" s="82"/>
      <c r="D3689" s="82"/>
      <c r="G3689" s="75"/>
      <c r="L3689" s="24"/>
    </row>
    <row r="3690" spans="1:12" s="33" customFormat="1" ht="14.25">
      <c r="A3690" s="24"/>
      <c r="C3690" s="82"/>
      <c r="D3690" s="82"/>
      <c r="G3690" s="75"/>
      <c r="L3690" s="24"/>
    </row>
    <row r="3691" spans="1:12" s="33" customFormat="1" ht="14.25">
      <c r="A3691" s="24"/>
      <c r="C3691" s="82"/>
      <c r="D3691" s="82"/>
      <c r="G3691" s="75"/>
      <c r="L3691" s="24"/>
    </row>
    <row r="3692" spans="1:12" s="33" customFormat="1" ht="14.25">
      <c r="A3692" s="24"/>
      <c r="C3692" s="82"/>
      <c r="D3692" s="82"/>
      <c r="G3692" s="75"/>
      <c r="L3692" s="24"/>
    </row>
    <row r="3693" spans="1:12" s="33" customFormat="1" ht="14.25">
      <c r="A3693" s="24"/>
      <c r="C3693" s="82"/>
      <c r="D3693" s="82"/>
      <c r="G3693" s="75"/>
      <c r="L3693" s="24"/>
    </row>
    <row r="3694" spans="1:12" s="33" customFormat="1" ht="14.25">
      <c r="A3694" s="24"/>
      <c r="C3694" s="82"/>
      <c r="D3694" s="82"/>
      <c r="G3694" s="75"/>
      <c r="L3694" s="24"/>
    </row>
    <row r="3695" spans="1:12" s="33" customFormat="1" ht="14.25">
      <c r="A3695" s="24"/>
      <c r="C3695" s="82"/>
      <c r="D3695" s="82"/>
      <c r="G3695" s="75"/>
      <c r="L3695" s="24"/>
    </row>
    <row r="3696" spans="1:12" s="33" customFormat="1" ht="14.25">
      <c r="A3696" s="24"/>
      <c r="C3696" s="82"/>
      <c r="D3696" s="82"/>
      <c r="G3696" s="75"/>
      <c r="L3696" s="24"/>
    </row>
    <row r="3697" spans="1:12" s="33" customFormat="1" ht="14.25">
      <c r="A3697" s="24"/>
      <c r="C3697" s="82"/>
      <c r="D3697" s="82"/>
      <c r="G3697" s="75"/>
      <c r="L3697" s="24"/>
    </row>
    <row r="3698" spans="1:12" s="33" customFormat="1" ht="14.25">
      <c r="A3698" s="24"/>
      <c r="C3698" s="82"/>
      <c r="D3698" s="82"/>
      <c r="G3698" s="75"/>
      <c r="L3698" s="24"/>
    </row>
    <row r="3699" spans="1:12" s="33" customFormat="1" ht="14.25">
      <c r="A3699" s="24"/>
      <c r="C3699" s="82"/>
      <c r="D3699" s="82"/>
      <c r="G3699" s="75"/>
      <c r="L3699" s="24"/>
    </row>
    <row r="3700" spans="1:12" s="33" customFormat="1" ht="14.25">
      <c r="A3700" s="24"/>
      <c r="C3700" s="82"/>
      <c r="D3700" s="82"/>
      <c r="G3700" s="75"/>
      <c r="L3700" s="24"/>
    </row>
    <row r="3701" spans="1:12" s="33" customFormat="1" ht="14.25">
      <c r="A3701" s="24"/>
      <c r="C3701" s="82"/>
      <c r="D3701" s="82"/>
      <c r="G3701" s="75"/>
      <c r="L3701" s="24"/>
    </row>
    <row r="3702" spans="1:12" s="33" customFormat="1" ht="14.25">
      <c r="A3702" s="24"/>
      <c r="C3702" s="82"/>
      <c r="D3702" s="82"/>
      <c r="G3702" s="75"/>
      <c r="L3702" s="24"/>
    </row>
    <row r="3703" spans="1:12" s="33" customFormat="1" ht="14.25">
      <c r="A3703" s="24"/>
      <c r="C3703" s="82"/>
      <c r="D3703" s="82"/>
      <c r="G3703" s="75"/>
      <c r="L3703" s="24"/>
    </row>
    <row r="3704" spans="1:12" s="33" customFormat="1" ht="14.25">
      <c r="A3704" s="24"/>
      <c r="C3704" s="82"/>
      <c r="D3704" s="82"/>
      <c r="G3704" s="75"/>
      <c r="L3704" s="24"/>
    </row>
    <row r="3705" spans="1:12" s="33" customFormat="1" ht="14.25">
      <c r="A3705" s="24"/>
      <c r="C3705" s="82"/>
      <c r="D3705" s="82"/>
      <c r="G3705" s="75"/>
      <c r="L3705" s="24"/>
    </row>
    <row r="3706" spans="1:12" s="33" customFormat="1" ht="14.25">
      <c r="A3706" s="24"/>
      <c r="C3706" s="82"/>
      <c r="D3706" s="82"/>
      <c r="G3706" s="75"/>
      <c r="L3706" s="24"/>
    </row>
    <row r="3707" spans="1:12" s="33" customFormat="1" ht="14.25">
      <c r="A3707" s="24"/>
      <c r="C3707" s="82"/>
      <c r="D3707" s="82"/>
      <c r="G3707" s="75"/>
      <c r="L3707" s="24"/>
    </row>
    <row r="3708" spans="1:12" s="33" customFormat="1" ht="14.25">
      <c r="A3708" s="24"/>
      <c r="C3708" s="82"/>
      <c r="D3708" s="82"/>
      <c r="G3708" s="75"/>
      <c r="L3708" s="24"/>
    </row>
    <row r="3709" spans="1:12" s="33" customFormat="1" ht="14.25">
      <c r="A3709" s="24"/>
      <c r="C3709" s="82"/>
      <c r="D3709" s="82"/>
      <c r="G3709" s="75"/>
      <c r="L3709" s="24"/>
    </row>
    <row r="3710" spans="1:12" s="33" customFormat="1" ht="14.25">
      <c r="A3710" s="24"/>
      <c r="C3710" s="82"/>
      <c r="D3710" s="82"/>
      <c r="G3710" s="75"/>
      <c r="L3710" s="24"/>
    </row>
    <row r="3711" spans="1:12" s="33" customFormat="1" ht="14.25">
      <c r="A3711" s="24"/>
      <c r="C3711" s="82"/>
      <c r="D3711" s="82"/>
      <c r="G3711" s="75"/>
      <c r="L3711" s="24"/>
    </row>
    <row r="3712" spans="1:12" s="33" customFormat="1" ht="14.25">
      <c r="A3712" s="24"/>
      <c r="C3712" s="82"/>
      <c r="D3712" s="82"/>
      <c r="G3712" s="75"/>
      <c r="L3712" s="24"/>
    </row>
    <row r="3713" spans="1:12" s="33" customFormat="1" ht="14.25">
      <c r="A3713" s="24"/>
      <c r="C3713" s="82"/>
      <c r="D3713" s="82"/>
      <c r="G3713" s="75"/>
      <c r="L3713" s="24"/>
    </row>
    <row r="3714" spans="1:12" s="33" customFormat="1" ht="14.25">
      <c r="A3714" s="24"/>
      <c r="C3714" s="82"/>
      <c r="D3714" s="82"/>
      <c r="G3714" s="75"/>
      <c r="L3714" s="24"/>
    </row>
    <row r="3715" spans="1:12" s="33" customFormat="1" ht="14.25">
      <c r="A3715" s="24"/>
      <c r="C3715" s="82"/>
      <c r="D3715" s="82"/>
      <c r="G3715" s="75"/>
      <c r="L3715" s="24"/>
    </row>
    <row r="3716" spans="1:12" s="33" customFormat="1" ht="14.25">
      <c r="A3716" s="24"/>
      <c r="C3716" s="82"/>
      <c r="D3716" s="82"/>
      <c r="G3716" s="75"/>
      <c r="L3716" s="24"/>
    </row>
    <row r="3717" spans="1:12" s="33" customFormat="1" ht="14.25">
      <c r="A3717" s="24"/>
      <c r="C3717" s="82"/>
      <c r="D3717" s="82"/>
      <c r="G3717" s="75"/>
      <c r="L3717" s="24"/>
    </row>
    <row r="3718" spans="1:12" s="33" customFormat="1" ht="14.25">
      <c r="A3718" s="24"/>
      <c r="C3718" s="82"/>
      <c r="D3718" s="82"/>
      <c r="G3718" s="75"/>
      <c r="L3718" s="24"/>
    </row>
    <row r="3719" spans="1:12" s="33" customFormat="1" ht="14.25">
      <c r="A3719" s="24"/>
      <c r="C3719" s="82"/>
      <c r="D3719" s="82"/>
      <c r="G3719" s="75"/>
      <c r="L3719" s="24"/>
    </row>
    <row r="3720" spans="1:12" s="33" customFormat="1" ht="14.25">
      <c r="A3720" s="24"/>
      <c r="C3720" s="82"/>
      <c r="D3720" s="82"/>
      <c r="G3720" s="75"/>
      <c r="L3720" s="24"/>
    </row>
    <row r="3721" spans="1:12" s="33" customFormat="1" ht="14.25">
      <c r="A3721" s="24"/>
      <c r="C3721" s="82"/>
      <c r="D3721" s="82"/>
      <c r="G3721" s="75"/>
      <c r="L3721" s="24"/>
    </row>
    <row r="3722" spans="1:12" s="33" customFormat="1" ht="14.25">
      <c r="A3722" s="24"/>
      <c r="C3722" s="82"/>
      <c r="D3722" s="82"/>
      <c r="G3722" s="75"/>
      <c r="L3722" s="24"/>
    </row>
    <row r="3723" spans="1:12" s="33" customFormat="1" ht="14.25">
      <c r="A3723" s="24"/>
      <c r="C3723" s="82"/>
      <c r="D3723" s="82"/>
      <c r="G3723" s="75"/>
      <c r="L3723" s="24"/>
    </row>
    <row r="3724" spans="1:12" s="33" customFormat="1" ht="14.25">
      <c r="A3724" s="24"/>
      <c r="C3724" s="82"/>
      <c r="D3724" s="82"/>
      <c r="G3724" s="75"/>
      <c r="L3724" s="24"/>
    </row>
    <row r="3725" spans="1:12" s="33" customFormat="1" ht="14.25">
      <c r="A3725" s="24"/>
      <c r="C3725" s="82"/>
      <c r="D3725" s="82"/>
      <c r="G3725" s="75"/>
      <c r="L3725" s="24"/>
    </row>
    <row r="3726" spans="1:12" s="33" customFormat="1" ht="14.25">
      <c r="A3726" s="24"/>
      <c r="C3726" s="82"/>
      <c r="D3726" s="82"/>
      <c r="G3726" s="75"/>
      <c r="L3726" s="24"/>
    </row>
    <row r="3727" spans="1:12" s="33" customFormat="1" ht="14.25">
      <c r="A3727" s="24"/>
      <c r="C3727" s="82"/>
      <c r="D3727" s="82"/>
      <c r="G3727" s="75"/>
      <c r="L3727" s="24"/>
    </row>
    <row r="3728" spans="1:12" s="33" customFormat="1" ht="14.25">
      <c r="A3728" s="24"/>
      <c r="C3728" s="82"/>
      <c r="D3728" s="82"/>
      <c r="G3728" s="75"/>
      <c r="L3728" s="24"/>
    </row>
    <row r="3729" spans="1:12" s="33" customFormat="1" ht="14.25">
      <c r="A3729" s="24"/>
      <c r="C3729" s="82"/>
      <c r="D3729" s="82"/>
      <c r="G3729" s="75"/>
      <c r="L3729" s="24"/>
    </row>
    <row r="3730" spans="1:12" s="33" customFormat="1" ht="14.25">
      <c r="A3730" s="24"/>
      <c r="C3730" s="82"/>
      <c r="D3730" s="82"/>
      <c r="G3730" s="75"/>
      <c r="L3730" s="24"/>
    </row>
    <row r="3731" spans="1:12" s="33" customFormat="1" ht="14.25">
      <c r="A3731" s="24"/>
      <c r="C3731" s="82"/>
      <c r="D3731" s="82"/>
      <c r="G3731" s="75"/>
      <c r="L3731" s="24"/>
    </row>
    <row r="3732" spans="1:12" s="33" customFormat="1" ht="14.25">
      <c r="A3732" s="24"/>
      <c r="C3732" s="82"/>
      <c r="D3732" s="82"/>
      <c r="G3732" s="75"/>
      <c r="L3732" s="24"/>
    </row>
    <row r="3733" spans="1:12" s="33" customFormat="1" ht="14.25">
      <c r="A3733" s="24"/>
      <c r="C3733" s="82"/>
      <c r="D3733" s="82"/>
      <c r="G3733" s="75"/>
      <c r="L3733" s="24"/>
    </row>
    <row r="3734" spans="1:12" s="33" customFormat="1" ht="14.25">
      <c r="A3734" s="24"/>
      <c r="C3734" s="82"/>
      <c r="D3734" s="82"/>
      <c r="G3734" s="75"/>
      <c r="L3734" s="24"/>
    </row>
    <row r="3735" spans="1:12" s="33" customFormat="1" ht="14.25">
      <c r="A3735" s="24"/>
      <c r="C3735" s="82"/>
      <c r="D3735" s="82"/>
      <c r="G3735" s="75"/>
      <c r="L3735" s="24"/>
    </row>
    <row r="3736" spans="1:12" s="33" customFormat="1" ht="14.25">
      <c r="A3736" s="24"/>
      <c r="C3736" s="82"/>
      <c r="D3736" s="82"/>
      <c r="G3736" s="75"/>
      <c r="L3736" s="24"/>
    </row>
    <row r="3737" spans="1:12" s="33" customFormat="1" ht="14.25">
      <c r="A3737" s="24"/>
      <c r="C3737" s="82"/>
      <c r="D3737" s="82"/>
      <c r="G3737" s="75"/>
      <c r="L3737" s="24"/>
    </row>
    <row r="3738" spans="1:12" s="33" customFormat="1" ht="14.25">
      <c r="A3738" s="24"/>
      <c r="C3738" s="82"/>
      <c r="D3738" s="82"/>
      <c r="G3738" s="75"/>
      <c r="L3738" s="24"/>
    </row>
    <row r="3739" spans="1:12" s="33" customFormat="1" ht="14.25">
      <c r="A3739" s="24"/>
      <c r="C3739" s="82"/>
      <c r="D3739" s="82"/>
      <c r="G3739" s="75"/>
      <c r="L3739" s="24"/>
    </row>
    <row r="3740" spans="1:12" s="33" customFormat="1" ht="14.25">
      <c r="A3740" s="24"/>
      <c r="C3740" s="82"/>
      <c r="D3740" s="82"/>
      <c r="G3740" s="75"/>
      <c r="L3740" s="24"/>
    </row>
    <row r="3741" spans="1:12" s="33" customFormat="1" ht="14.25">
      <c r="A3741" s="24"/>
      <c r="C3741" s="82"/>
      <c r="D3741" s="82"/>
      <c r="G3741" s="75"/>
      <c r="L3741" s="24"/>
    </row>
    <row r="3742" spans="1:12" s="33" customFormat="1" ht="14.25">
      <c r="A3742" s="24"/>
      <c r="C3742" s="82"/>
      <c r="D3742" s="82"/>
      <c r="G3742" s="75"/>
      <c r="L3742" s="24"/>
    </row>
    <row r="3743" spans="1:12" s="33" customFormat="1" ht="14.25">
      <c r="A3743" s="24"/>
      <c r="C3743" s="82"/>
      <c r="D3743" s="82"/>
      <c r="G3743" s="75"/>
      <c r="L3743" s="24"/>
    </row>
    <row r="3744" spans="1:12" s="33" customFormat="1" ht="14.25">
      <c r="A3744" s="24"/>
      <c r="C3744" s="82"/>
      <c r="D3744" s="82"/>
      <c r="G3744" s="75"/>
      <c r="L3744" s="24"/>
    </row>
    <row r="3745" spans="1:12" s="33" customFormat="1" ht="14.25">
      <c r="A3745" s="24"/>
      <c r="C3745" s="82"/>
      <c r="D3745" s="82"/>
      <c r="G3745" s="75"/>
      <c r="L3745" s="24"/>
    </row>
    <row r="3746" spans="1:12" s="33" customFormat="1" ht="14.25">
      <c r="A3746" s="24"/>
      <c r="C3746" s="82"/>
      <c r="D3746" s="82"/>
      <c r="G3746" s="75"/>
      <c r="L3746" s="24"/>
    </row>
    <row r="3747" spans="1:12" s="33" customFormat="1" ht="14.25">
      <c r="A3747" s="24"/>
      <c r="C3747" s="82"/>
      <c r="D3747" s="82"/>
      <c r="G3747" s="75"/>
      <c r="L3747" s="24"/>
    </row>
    <row r="3748" spans="1:12" s="33" customFormat="1" ht="14.25">
      <c r="A3748" s="24"/>
      <c r="C3748" s="82"/>
      <c r="D3748" s="82"/>
      <c r="G3748" s="75"/>
      <c r="L3748" s="24"/>
    </row>
    <row r="3749" spans="1:12" s="33" customFormat="1" ht="14.25">
      <c r="A3749" s="24"/>
      <c r="C3749" s="82"/>
      <c r="D3749" s="82"/>
      <c r="G3749" s="75"/>
      <c r="L3749" s="24"/>
    </row>
    <row r="3750" spans="1:12" s="33" customFormat="1" ht="14.25">
      <c r="A3750" s="24"/>
      <c r="C3750" s="82"/>
      <c r="D3750" s="82"/>
      <c r="G3750" s="75"/>
      <c r="L3750" s="24"/>
    </row>
    <row r="3751" spans="1:12" s="33" customFormat="1" ht="14.25">
      <c r="A3751" s="24"/>
      <c r="C3751" s="82"/>
      <c r="D3751" s="82"/>
      <c r="G3751" s="75"/>
      <c r="L3751" s="24"/>
    </row>
    <row r="3752" spans="1:12" s="33" customFormat="1" ht="14.25">
      <c r="A3752" s="24"/>
      <c r="C3752" s="82"/>
      <c r="D3752" s="82"/>
      <c r="G3752" s="75"/>
      <c r="L3752" s="24"/>
    </row>
    <row r="3753" spans="1:12" s="33" customFormat="1" ht="14.25">
      <c r="A3753" s="24"/>
      <c r="C3753" s="82"/>
      <c r="D3753" s="82"/>
      <c r="G3753" s="75"/>
      <c r="L3753" s="24"/>
    </row>
    <row r="3754" spans="1:12" s="33" customFormat="1" ht="14.25">
      <c r="A3754" s="24"/>
      <c r="C3754" s="82"/>
      <c r="D3754" s="82"/>
      <c r="G3754" s="75"/>
      <c r="L3754" s="24"/>
    </row>
    <row r="3755" spans="1:12" s="33" customFormat="1" ht="14.25">
      <c r="A3755" s="24"/>
      <c r="C3755" s="82"/>
      <c r="D3755" s="82"/>
      <c r="G3755" s="75"/>
      <c r="L3755" s="24"/>
    </row>
    <row r="3756" spans="1:12" s="33" customFormat="1" ht="14.25">
      <c r="A3756" s="24"/>
      <c r="C3756" s="82"/>
      <c r="D3756" s="82"/>
      <c r="G3756" s="75"/>
      <c r="L3756" s="24"/>
    </row>
    <row r="3757" spans="1:12" s="33" customFormat="1" ht="14.25">
      <c r="A3757" s="24"/>
      <c r="C3757" s="82"/>
      <c r="D3757" s="82"/>
      <c r="G3757" s="75"/>
      <c r="L3757" s="24"/>
    </row>
    <row r="3758" spans="1:12" s="33" customFormat="1" ht="14.25">
      <c r="A3758" s="24"/>
      <c r="C3758" s="82"/>
      <c r="D3758" s="82"/>
      <c r="G3758" s="75"/>
      <c r="L3758" s="24"/>
    </row>
    <row r="3759" spans="1:12" s="33" customFormat="1" ht="14.25">
      <c r="A3759" s="24"/>
      <c r="C3759" s="82"/>
      <c r="D3759" s="82"/>
      <c r="G3759" s="75"/>
      <c r="L3759" s="24"/>
    </row>
    <row r="3760" spans="1:12" s="33" customFormat="1" ht="14.25">
      <c r="A3760" s="24"/>
      <c r="C3760" s="82"/>
      <c r="D3760" s="82"/>
      <c r="G3760" s="75"/>
      <c r="L3760" s="24"/>
    </row>
    <row r="3761" spans="1:12" s="33" customFormat="1" ht="14.25">
      <c r="A3761" s="24"/>
      <c r="C3761" s="82"/>
      <c r="D3761" s="82"/>
      <c r="G3761" s="75"/>
      <c r="L3761" s="24"/>
    </row>
    <row r="3762" spans="1:12" s="33" customFormat="1" ht="14.25">
      <c r="A3762" s="24"/>
      <c r="C3762" s="82"/>
      <c r="D3762" s="82"/>
      <c r="G3762" s="75"/>
      <c r="L3762" s="24"/>
    </row>
    <row r="3763" spans="1:12" s="33" customFormat="1" ht="14.25">
      <c r="A3763" s="24"/>
      <c r="C3763" s="82"/>
      <c r="D3763" s="82"/>
      <c r="G3763" s="75"/>
      <c r="L3763" s="24"/>
    </row>
    <row r="3764" spans="1:12" s="33" customFormat="1" ht="14.25">
      <c r="A3764" s="24"/>
      <c r="C3764" s="82"/>
      <c r="D3764" s="82"/>
      <c r="G3764" s="75"/>
      <c r="L3764" s="24"/>
    </row>
    <row r="3765" spans="1:12" s="33" customFormat="1" ht="14.25">
      <c r="A3765" s="24"/>
      <c r="C3765" s="82"/>
      <c r="D3765" s="82"/>
      <c r="G3765" s="75"/>
      <c r="L3765" s="24"/>
    </row>
    <row r="3766" spans="1:12" s="33" customFormat="1" ht="14.25">
      <c r="A3766" s="24"/>
      <c r="C3766" s="82"/>
      <c r="D3766" s="82"/>
      <c r="G3766" s="75"/>
      <c r="L3766" s="24"/>
    </row>
    <row r="3767" spans="1:12" s="33" customFormat="1" ht="14.25">
      <c r="A3767" s="24"/>
      <c r="C3767" s="82"/>
      <c r="D3767" s="82"/>
      <c r="G3767" s="75"/>
      <c r="L3767" s="24"/>
    </row>
    <row r="3768" spans="1:12" s="33" customFormat="1" ht="14.25">
      <c r="A3768" s="24"/>
      <c r="C3768" s="82"/>
      <c r="D3768" s="82"/>
      <c r="G3768" s="75"/>
      <c r="L3768" s="24"/>
    </row>
    <row r="3769" spans="1:12" s="33" customFormat="1" ht="14.25">
      <c r="A3769" s="24"/>
      <c r="C3769" s="82"/>
      <c r="D3769" s="82"/>
      <c r="G3769" s="75"/>
      <c r="L3769" s="24"/>
    </row>
    <row r="3770" spans="1:12" s="33" customFormat="1" ht="14.25">
      <c r="A3770" s="24"/>
      <c r="C3770" s="82"/>
      <c r="D3770" s="82"/>
      <c r="G3770" s="75"/>
      <c r="L3770" s="24"/>
    </row>
    <row r="3771" spans="1:12" s="33" customFormat="1" ht="14.25">
      <c r="A3771" s="24"/>
      <c r="C3771" s="82"/>
      <c r="D3771" s="82"/>
      <c r="G3771" s="75"/>
      <c r="L3771" s="24"/>
    </row>
    <row r="3772" spans="1:12" s="33" customFormat="1" ht="14.25">
      <c r="A3772" s="24"/>
      <c r="C3772" s="82"/>
      <c r="D3772" s="82"/>
      <c r="G3772" s="75"/>
      <c r="L3772" s="24"/>
    </row>
    <row r="3773" spans="1:12" s="33" customFormat="1" ht="14.25">
      <c r="A3773" s="24"/>
      <c r="C3773" s="82"/>
      <c r="D3773" s="82"/>
      <c r="G3773" s="75"/>
      <c r="L3773" s="24"/>
    </row>
    <row r="3774" spans="1:12" s="33" customFormat="1" ht="14.25">
      <c r="A3774" s="24"/>
      <c r="C3774" s="82"/>
      <c r="D3774" s="82"/>
      <c r="G3774" s="75"/>
      <c r="L3774" s="24"/>
    </row>
    <row r="3775" spans="1:12" s="33" customFormat="1" ht="14.25">
      <c r="A3775" s="24"/>
      <c r="C3775" s="82"/>
      <c r="D3775" s="82"/>
      <c r="G3775" s="75"/>
      <c r="L3775" s="24"/>
    </row>
    <row r="3776" spans="1:12" s="33" customFormat="1" ht="14.25">
      <c r="A3776" s="24"/>
      <c r="C3776" s="82"/>
      <c r="D3776" s="82"/>
      <c r="G3776" s="75"/>
      <c r="L3776" s="24"/>
    </row>
    <row r="3777" spans="1:12" s="33" customFormat="1" ht="14.25">
      <c r="A3777" s="24"/>
      <c r="C3777" s="82"/>
      <c r="D3777" s="82"/>
      <c r="G3777" s="75"/>
      <c r="L3777" s="24"/>
    </row>
    <row r="3778" spans="1:12" s="33" customFormat="1" ht="14.25">
      <c r="A3778" s="24"/>
      <c r="C3778" s="82"/>
      <c r="D3778" s="82"/>
      <c r="G3778" s="75"/>
      <c r="L3778" s="24"/>
    </row>
    <row r="3779" spans="1:12" s="33" customFormat="1" ht="14.25">
      <c r="A3779" s="24"/>
      <c r="C3779" s="82"/>
      <c r="D3779" s="82"/>
      <c r="G3779" s="75"/>
      <c r="L3779" s="24"/>
    </row>
    <row r="3780" spans="1:12" s="33" customFormat="1" ht="14.25">
      <c r="A3780" s="24"/>
      <c r="C3780" s="82"/>
      <c r="D3780" s="82"/>
      <c r="G3780" s="75"/>
      <c r="L3780" s="24"/>
    </row>
    <row r="3781" spans="1:12" s="33" customFormat="1" ht="14.25">
      <c r="A3781" s="24"/>
      <c r="C3781" s="82"/>
      <c r="D3781" s="82"/>
      <c r="G3781" s="75"/>
      <c r="L3781" s="24"/>
    </row>
    <row r="3782" spans="1:12" s="33" customFormat="1" ht="14.25">
      <c r="A3782" s="24"/>
      <c r="C3782" s="82"/>
      <c r="D3782" s="82"/>
      <c r="G3782" s="75"/>
      <c r="L3782" s="24"/>
    </row>
    <row r="3783" spans="1:12" s="33" customFormat="1" ht="14.25">
      <c r="A3783" s="24"/>
      <c r="C3783" s="82"/>
      <c r="D3783" s="82"/>
      <c r="G3783" s="75"/>
      <c r="L3783" s="24"/>
    </row>
    <row r="3784" spans="1:12" s="33" customFormat="1" ht="14.25">
      <c r="A3784" s="24"/>
      <c r="C3784" s="82"/>
      <c r="D3784" s="82"/>
      <c r="G3784" s="75"/>
      <c r="L3784" s="24"/>
    </row>
    <row r="3785" spans="1:12" s="33" customFormat="1" ht="14.25">
      <c r="A3785" s="24"/>
      <c r="C3785" s="82"/>
      <c r="D3785" s="82"/>
      <c r="G3785" s="75"/>
      <c r="L3785" s="24"/>
    </row>
    <row r="3786" spans="1:12" s="33" customFormat="1" ht="14.25">
      <c r="A3786" s="24"/>
      <c r="C3786" s="82"/>
      <c r="D3786" s="82"/>
      <c r="G3786" s="75"/>
      <c r="L3786" s="24"/>
    </row>
    <row r="3787" spans="1:12" s="33" customFormat="1" ht="14.25">
      <c r="A3787" s="24"/>
      <c r="C3787" s="82"/>
      <c r="D3787" s="82"/>
      <c r="G3787" s="75"/>
      <c r="L3787" s="24"/>
    </row>
    <row r="3788" spans="1:12" s="33" customFormat="1" ht="14.25">
      <c r="A3788" s="24"/>
      <c r="C3788" s="82"/>
      <c r="D3788" s="82"/>
      <c r="G3788" s="75"/>
      <c r="L3788" s="24"/>
    </row>
    <row r="3789" spans="1:12" s="33" customFormat="1" ht="14.25">
      <c r="A3789" s="24"/>
      <c r="C3789" s="82"/>
      <c r="D3789" s="82"/>
      <c r="G3789" s="75"/>
      <c r="L3789" s="24"/>
    </row>
    <row r="3790" spans="1:12" s="33" customFormat="1" ht="14.25">
      <c r="A3790" s="24"/>
      <c r="C3790" s="82"/>
      <c r="D3790" s="82"/>
      <c r="G3790" s="75"/>
      <c r="L3790" s="24"/>
    </row>
    <row r="3791" spans="1:12" s="33" customFormat="1" ht="14.25">
      <c r="A3791" s="24"/>
      <c r="C3791" s="82"/>
      <c r="D3791" s="82"/>
      <c r="G3791" s="75"/>
      <c r="L3791" s="24"/>
    </row>
    <row r="3792" spans="1:12" s="33" customFormat="1" ht="14.25">
      <c r="A3792" s="24"/>
      <c r="C3792" s="82"/>
      <c r="D3792" s="82"/>
      <c r="G3792" s="75"/>
      <c r="L3792" s="24"/>
    </row>
    <row r="3793" spans="1:12" s="33" customFormat="1" ht="14.25">
      <c r="A3793" s="24"/>
      <c r="C3793" s="82"/>
      <c r="D3793" s="82"/>
      <c r="G3793" s="75"/>
      <c r="L3793" s="24"/>
    </row>
    <row r="3794" spans="1:12" s="33" customFormat="1" ht="14.25">
      <c r="A3794" s="24"/>
      <c r="C3794" s="82"/>
      <c r="D3794" s="82"/>
      <c r="G3794" s="75"/>
      <c r="L3794" s="24"/>
    </row>
    <row r="3795" spans="1:12" s="33" customFormat="1" ht="14.25">
      <c r="A3795" s="24"/>
      <c r="C3795" s="82"/>
      <c r="D3795" s="82"/>
      <c r="G3795" s="75"/>
      <c r="L3795" s="24"/>
    </row>
    <row r="3796" spans="1:12" s="33" customFormat="1" ht="14.25">
      <c r="A3796" s="24"/>
      <c r="C3796" s="82"/>
      <c r="D3796" s="82"/>
      <c r="G3796" s="75"/>
      <c r="L3796" s="24"/>
    </row>
    <row r="3797" spans="1:12" s="33" customFormat="1" ht="14.25">
      <c r="A3797" s="24"/>
      <c r="C3797" s="82"/>
      <c r="D3797" s="82"/>
      <c r="G3797" s="75"/>
      <c r="L3797" s="24"/>
    </row>
    <row r="3798" spans="1:12" s="33" customFormat="1" ht="14.25">
      <c r="A3798" s="24"/>
      <c r="C3798" s="82"/>
      <c r="D3798" s="82"/>
      <c r="G3798" s="75"/>
      <c r="L3798" s="24"/>
    </row>
    <row r="3799" spans="1:12" s="33" customFormat="1" ht="14.25">
      <c r="A3799" s="24"/>
      <c r="C3799" s="82"/>
      <c r="D3799" s="82"/>
      <c r="G3799" s="75"/>
      <c r="L3799" s="24"/>
    </row>
    <row r="3800" spans="1:12" s="33" customFormat="1" ht="14.25">
      <c r="A3800" s="24"/>
      <c r="C3800" s="82"/>
      <c r="D3800" s="82"/>
      <c r="G3800" s="75"/>
      <c r="L3800" s="24"/>
    </row>
    <row r="3801" spans="1:12" s="33" customFormat="1" ht="14.25">
      <c r="A3801" s="24"/>
      <c r="C3801" s="82"/>
      <c r="D3801" s="82"/>
      <c r="G3801" s="75"/>
      <c r="L3801" s="24"/>
    </row>
    <row r="3802" spans="1:12" s="33" customFormat="1" ht="14.25">
      <c r="A3802" s="24"/>
      <c r="C3802" s="82"/>
      <c r="D3802" s="82"/>
      <c r="G3802" s="75"/>
      <c r="L3802" s="24"/>
    </row>
    <row r="3803" spans="1:12" s="33" customFormat="1" ht="14.25">
      <c r="A3803" s="24"/>
      <c r="C3803" s="82"/>
      <c r="D3803" s="82"/>
      <c r="G3803" s="75"/>
      <c r="L3803" s="24"/>
    </row>
    <row r="3804" spans="1:12" s="33" customFormat="1" ht="14.25">
      <c r="A3804" s="24"/>
      <c r="C3804" s="82"/>
      <c r="D3804" s="82"/>
      <c r="G3804" s="75"/>
      <c r="L3804" s="24"/>
    </row>
    <row r="3805" spans="1:12" s="33" customFormat="1" ht="14.25">
      <c r="A3805" s="24"/>
      <c r="C3805" s="82"/>
      <c r="D3805" s="82"/>
      <c r="G3805" s="75"/>
      <c r="L3805" s="24"/>
    </row>
    <row r="3806" spans="1:12" s="33" customFormat="1" ht="14.25">
      <c r="A3806" s="24"/>
      <c r="C3806" s="82"/>
      <c r="D3806" s="82"/>
      <c r="G3806" s="75"/>
      <c r="L3806" s="24"/>
    </row>
    <row r="3807" spans="1:12" s="33" customFormat="1" ht="14.25">
      <c r="A3807" s="24"/>
      <c r="C3807" s="82"/>
      <c r="D3807" s="82"/>
      <c r="G3807" s="75"/>
      <c r="L3807" s="24"/>
    </row>
    <row r="3808" spans="1:12" s="33" customFormat="1" ht="14.25">
      <c r="A3808" s="24"/>
      <c r="C3808" s="82"/>
      <c r="D3808" s="82"/>
      <c r="G3808" s="75"/>
      <c r="L3808" s="24"/>
    </row>
    <row r="3809" spans="1:12" s="33" customFormat="1" ht="14.25">
      <c r="A3809" s="24"/>
      <c r="C3809" s="82"/>
      <c r="D3809" s="82"/>
      <c r="G3809" s="75"/>
      <c r="L3809" s="24"/>
    </row>
    <row r="3810" spans="1:12" s="33" customFormat="1" ht="14.25">
      <c r="A3810" s="24"/>
      <c r="C3810" s="82"/>
      <c r="D3810" s="82"/>
      <c r="G3810" s="75"/>
      <c r="L3810" s="24"/>
    </row>
    <row r="3811" spans="1:12" s="33" customFormat="1" ht="14.25">
      <c r="A3811" s="24"/>
      <c r="C3811" s="82"/>
      <c r="D3811" s="82"/>
      <c r="G3811" s="75"/>
      <c r="L3811" s="24"/>
    </row>
    <row r="3812" spans="1:12" s="33" customFormat="1" ht="14.25">
      <c r="A3812" s="24"/>
      <c r="C3812" s="82"/>
      <c r="D3812" s="82"/>
      <c r="G3812" s="75"/>
      <c r="L3812" s="24"/>
    </row>
    <row r="3813" spans="1:12" s="33" customFormat="1" ht="14.25">
      <c r="A3813" s="24"/>
      <c r="C3813" s="82"/>
      <c r="D3813" s="82"/>
      <c r="G3813" s="75"/>
      <c r="L3813" s="24"/>
    </row>
    <row r="3814" spans="1:12" s="33" customFormat="1" ht="14.25">
      <c r="A3814" s="24"/>
      <c r="C3814" s="82"/>
      <c r="D3814" s="82"/>
      <c r="G3814" s="75"/>
      <c r="L3814" s="24"/>
    </row>
    <row r="3815" spans="1:12" s="33" customFormat="1" ht="14.25">
      <c r="A3815" s="24"/>
      <c r="C3815" s="82"/>
      <c r="D3815" s="82"/>
      <c r="G3815" s="75"/>
      <c r="L3815" s="24"/>
    </row>
    <row r="3816" spans="1:12" s="33" customFormat="1" ht="14.25">
      <c r="A3816" s="24"/>
      <c r="C3816" s="82"/>
      <c r="D3816" s="82"/>
      <c r="G3816" s="75"/>
      <c r="L3816" s="24"/>
    </row>
    <row r="3817" spans="1:12" s="33" customFormat="1" ht="14.25">
      <c r="A3817" s="24"/>
      <c r="C3817" s="82"/>
      <c r="D3817" s="82"/>
      <c r="G3817" s="75"/>
      <c r="L3817" s="24"/>
    </row>
    <row r="3818" spans="1:12" s="33" customFormat="1" ht="14.25">
      <c r="A3818" s="24"/>
      <c r="C3818" s="82"/>
      <c r="D3818" s="82"/>
      <c r="G3818" s="75"/>
      <c r="L3818" s="24"/>
    </row>
    <row r="3819" spans="1:12" s="33" customFormat="1" ht="14.25">
      <c r="A3819" s="24"/>
      <c r="C3819" s="82"/>
      <c r="D3819" s="82"/>
      <c r="G3819" s="75"/>
      <c r="L3819" s="24"/>
    </row>
    <row r="3820" spans="1:12" s="33" customFormat="1" ht="14.25">
      <c r="A3820" s="24"/>
      <c r="C3820" s="82"/>
      <c r="D3820" s="82"/>
      <c r="G3820" s="75"/>
      <c r="L3820" s="24"/>
    </row>
    <row r="3821" spans="1:12" s="33" customFormat="1" ht="14.25">
      <c r="A3821" s="24"/>
      <c r="C3821" s="82"/>
      <c r="D3821" s="82"/>
      <c r="G3821" s="75"/>
      <c r="L3821" s="24"/>
    </row>
    <row r="3822" spans="1:12" s="33" customFormat="1" ht="14.25">
      <c r="A3822" s="24"/>
      <c r="C3822" s="82"/>
      <c r="D3822" s="82"/>
      <c r="G3822" s="75"/>
      <c r="L3822" s="24"/>
    </row>
    <row r="3823" spans="1:12" s="33" customFormat="1" ht="14.25">
      <c r="A3823" s="24"/>
      <c r="C3823" s="82"/>
      <c r="D3823" s="82"/>
      <c r="G3823" s="75"/>
      <c r="L3823" s="24"/>
    </row>
    <row r="3824" spans="1:12" s="33" customFormat="1" ht="14.25">
      <c r="A3824" s="24"/>
      <c r="C3824" s="82"/>
      <c r="D3824" s="82"/>
      <c r="G3824" s="75"/>
      <c r="L3824" s="24"/>
    </row>
    <row r="3825" spans="1:12" s="33" customFormat="1" ht="14.25">
      <c r="A3825" s="24"/>
      <c r="C3825" s="82"/>
      <c r="D3825" s="82"/>
      <c r="G3825" s="75"/>
      <c r="L3825" s="24"/>
    </row>
    <row r="3826" spans="1:12" s="33" customFormat="1" ht="14.25">
      <c r="A3826" s="24"/>
      <c r="C3826" s="82"/>
      <c r="D3826" s="82"/>
      <c r="G3826" s="75"/>
      <c r="L3826" s="24"/>
    </row>
    <row r="3827" spans="1:12" s="33" customFormat="1" ht="14.25">
      <c r="A3827" s="24"/>
      <c r="C3827" s="82"/>
      <c r="D3827" s="82"/>
      <c r="G3827" s="75"/>
      <c r="L3827" s="24"/>
    </row>
    <row r="3828" spans="1:12" s="33" customFormat="1" ht="14.25">
      <c r="A3828" s="24"/>
      <c r="C3828" s="82"/>
      <c r="D3828" s="82"/>
      <c r="G3828" s="75"/>
      <c r="L3828" s="24"/>
    </row>
    <row r="3829" spans="1:12" s="33" customFormat="1" ht="14.25">
      <c r="A3829" s="24"/>
      <c r="C3829" s="82"/>
      <c r="D3829" s="82"/>
      <c r="G3829" s="75"/>
      <c r="L3829" s="24"/>
    </row>
    <row r="3830" spans="1:12" s="33" customFormat="1" ht="14.25">
      <c r="A3830" s="24"/>
      <c r="C3830" s="82"/>
      <c r="D3830" s="82"/>
      <c r="G3830" s="75"/>
      <c r="L3830" s="24"/>
    </row>
    <row r="3831" spans="1:12" s="33" customFormat="1" ht="14.25">
      <c r="A3831" s="24"/>
      <c r="C3831" s="82"/>
      <c r="D3831" s="82"/>
      <c r="G3831" s="75"/>
      <c r="L3831" s="24"/>
    </row>
    <row r="3832" spans="1:12" s="33" customFormat="1" ht="14.25">
      <c r="A3832" s="24"/>
      <c r="C3832" s="82"/>
      <c r="D3832" s="82"/>
      <c r="G3832" s="75"/>
      <c r="L3832" s="24"/>
    </row>
    <row r="3833" spans="1:12" s="33" customFormat="1" ht="14.25">
      <c r="A3833" s="24"/>
      <c r="C3833" s="82"/>
      <c r="D3833" s="82"/>
      <c r="G3833" s="75"/>
      <c r="L3833" s="24"/>
    </row>
    <row r="3834" spans="1:12" s="33" customFormat="1" ht="14.25">
      <c r="A3834" s="24"/>
      <c r="C3834" s="82"/>
      <c r="D3834" s="82"/>
      <c r="G3834" s="75"/>
      <c r="L3834" s="24"/>
    </row>
    <row r="3835" spans="1:12" s="33" customFormat="1" ht="14.25">
      <c r="A3835" s="24"/>
      <c r="C3835" s="82"/>
      <c r="D3835" s="82"/>
      <c r="G3835" s="75"/>
      <c r="L3835" s="24"/>
    </row>
    <row r="3836" spans="1:12" s="33" customFormat="1" ht="14.25">
      <c r="A3836" s="24"/>
      <c r="C3836" s="82"/>
      <c r="D3836" s="82"/>
      <c r="G3836" s="75"/>
      <c r="L3836" s="24"/>
    </row>
    <row r="3837" spans="1:12" s="33" customFormat="1" ht="14.25">
      <c r="A3837" s="24"/>
      <c r="C3837" s="82"/>
      <c r="D3837" s="82"/>
      <c r="G3837" s="75"/>
      <c r="L3837" s="24"/>
    </row>
    <row r="3838" spans="1:12" s="33" customFormat="1" ht="14.25">
      <c r="A3838" s="24"/>
      <c r="C3838" s="82"/>
      <c r="D3838" s="82"/>
      <c r="G3838" s="75"/>
      <c r="L3838" s="24"/>
    </row>
    <row r="3839" spans="1:12" s="33" customFormat="1" ht="14.25">
      <c r="A3839" s="24"/>
      <c r="C3839" s="82"/>
      <c r="D3839" s="82"/>
      <c r="G3839" s="75"/>
      <c r="L3839" s="24"/>
    </row>
    <row r="3840" spans="1:12" s="33" customFormat="1" ht="14.25">
      <c r="A3840" s="24"/>
      <c r="C3840" s="82"/>
      <c r="D3840" s="82"/>
      <c r="G3840" s="75"/>
      <c r="L3840" s="24"/>
    </row>
    <row r="3841" spans="1:12" s="33" customFormat="1" ht="14.25">
      <c r="A3841" s="24"/>
      <c r="C3841" s="82"/>
      <c r="D3841" s="82"/>
      <c r="G3841" s="75"/>
      <c r="L3841" s="24"/>
    </row>
    <row r="3842" spans="1:12" s="33" customFormat="1" ht="14.25">
      <c r="A3842" s="24"/>
      <c r="C3842" s="82"/>
      <c r="D3842" s="82"/>
      <c r="G3842" s="75"/>
      <c r="L3842" s="24"/>
    </row>
    <row r="3843" spans="1:12" s="33" customFormat="1" ht="14.25">
      <c r="A3843" s="24"/>
      <c r="C3843" s="82"/>
      <c r="D3843" s="82"/>
      <c r="G3843" s="75"/>
      <c r="L3843" s="24"/>
    </row>
    <row r="3844" spans="1:12" s="33" customFormat="1" ht="14.25">
      <c r="A3844" s="24"/>
      <c r="C3844" s="82"/>
      <c r="D3844" s="82"/>
      <c r="G3844" s="75"/>
      <c r="L3844" s="24"/>
    </row>
    <row r="3845" spans="1:12" s="33" customFormat="1" ht="14.25">
      <c r="A3845" s="24"/>
      <c r="C3845" s="82"/>
      <c r="D3845" s="82"/>
      <c r="G3845" s="75"/>
      <c r="L3845" s="24"/>
    </row>
    <row r="3846" spans="1:12" s="33" customFormat="1" ht="14.25">
      <c r="A3846" s="24"/>
      <c r="C3846" s="82"/>
      <c r="D3846" s="82"/>
      <c r="G3846" s="75"/>
      <c r="L3846" s="24"/>
    </row>
    <row r="3847" spans="1:12" s="33" customFormat="1" ht="14.25">
      <c r="A3847" s="24"/>
      <c r="C3847" s="82"/>
      <c r="D3847" s="82"/>
      <c r="G3847" s="75"/>
      <c r="L3847" s="24"/>
    </row>
    <row r="3848" spans="1:12" s="33" customFormat="1" ht="14.25">
      <c r="A3848" s="24"/>
      <c r="C3848" s="82"/>
      <c r="D3848" s="82"/>
      <c r="G3848" s="75"/>
      <c r="L3848" s="24"/>
    </row>
    <row r="3849" spans="1:12" s="33" customFormat="1" ht="14.25">
      <c r="A3849" s="24"/>
      <c r="C3849" s="82"/>
      <c r="D3849" s="82"/>
      <c r="G3849" s="75"/>
      <c r="L3849" s="24"/>
    </row>
    <row r="3850" spans="1:12" s="33" customFormat="1" ht="14.25">
      <c r="A3850" s="24"/>
      <c r="C3850" s="82"/>
      <c r="D3850" s="82"/>
      <c r="G3850" s="75"/>
      <c r="L3850" s="24"/>
    </row>
    <row r="3851" spans="1:12" s="33" customFormat="1" ht="14.25">
      <c r="A3851" s="24"/>
      <c r="C3851" s="82"/>
      <c r="D3851" s="82"/>
      <c r="G3851" s="75"/>
      <c r="L3851" s="24"/>
    </row>
    <row r="3852" spans="1:12" s="33" customFormat="1" ht="14.25">
      <c r="A3852" s="24"/>
      <c r="C3852" s="82"/>
      <c r="D3852" s="82"/>
      <c r="G3852" s="75"/>
      <c r="L3852" s="24"/>
    </row>
    <row r="3853" spans="1:12" s="33" customFormat="1" ht="14.25">
      <c r="A3853" s="24"/>
      <c r="C3853" s="82"/>
      <c r="D3853" s="82"/>
      <c r="G3853" s="75"/>
      <c r="L3853" s="24"/>
    </row>
    <row r="3854" spans="1:12" s="33" customFormat="1" ht="14.25">
      <c r="A3854" s="24"/>
      <c r="C3854" s="82"/>
      <c r="D3854" s="82"/>
      <c r="G3854" s="75"/>
      <c r="L3854" s="24"/>
    </row>
    <row r="3855" spans="1:12" s="33" customFormat="1" ht="14.25">
      <c r="A3855" s="24"/>
      <c r="C3855" s="82"/>
      <c r="D3855" s="82"/>
      <c r="G3855" s="75"/>
      <c r="L3855" s="24"/>
    </row>
    <row r="3856" spans="1:12" s="33" customFormat="1" ht="14.25">
      <c r="A3856" s="24"/>
      <c r="C3856" s="82"/>
      <c r="D3856" s="82"/>
      <c r="G3856" s="75"/>
      <c r="L3856" s="24"/>
    </row>
    <row r="3857" spans="1:12" s="33" customFormat="1" ht="14.25">
      <c r="A3857" s="24"/>
      <c r="C3857" s="82"/>
      <c r="D3857" s="82"/>
      <c r="G3857" s="75"/>
      <c r="L3857" s="24"/>
    </row>
    <row r="3858" spans="1:12" s="33" customFormat="1" ht="14.25">
      <c r="A3858" s="24"/>
      <c r="C3858" s="82"/>
      <c r="D3858" s="82"/>
      <c r="G3858" s="75"/>
      <c r="L3858" s="24"/>
    </row>
    <row r="3859" spans="1:12" s="33" customFormat="1" ht="14.25">
      <c r="A3859" s="24"/>
      <c r="C3859" s="82"/>
      <c r="D3859" s="82"/>
      <c r="G3859" s="75"/>
      <c r="L3859" s="24"/>
    </row>
    <row r="3860" spans="1:12" s="33" customFormat="1" ht="14.25">
      <c r="A3860" s="24"/>
      <c r="C3860" s="82"/>
      <c r="D3860" s="82"/>
      <c r="G3860" s="75"/>
      <c r="L3860" s="24"/>
    </row>
    <row r="3861" spans="1:12" s="33" customFormat="1" ht="14.25">
      <c r="A3861" s="24"/>
      <c r="C3861" s="82"/>
      <c r="D3861" s="82"/>
      <c r="G3861" s="75"/>
      <c r="L3861" s="24"/>
    </row>
    <row r="3862" spans="1:12" s="33" customFormat="1" ht="14.25">
      <c r="A3862" s="24"/>
      <c r="C3862" s="82"/>
      <c r="D3862" s="82"/>
      <c r="G3862" s="75"/>
      <c r="L3862" s="24"/>
    </row>
    <row r="3863" spans="1:12" s="33" customFormat="1" ht="14.25">
      <c r="A3863" s="24"/>
      <c r="C3863" s="82"/>
      <c r="D3863" s="82"/>
      <c r="G3863" s="75"/>
      <c r="L3863" s="24"/>
    </row>
    <row r="3864" spans="1:12" s="33" customFormat="1" ht="14.25">
      <c r="A3864" s="24"/>
      <c r="C3864" s="82"/>
      <c r="D3864" s="82"/>
      <c r="G3864" s="75"/>
      <c r="L3864" s="24"/>
    </row>
    <row r="3865" spans="1:12" s="33" customFormat="1" ht="14.25">
      <c r="A3865" s="24"/>
      <c r="C3865" s="82"/>
      <c r="D3865" s="82"/>
      <c r="G3865" s="75"/>
      <c r="L3865" s="24"/>
    </row>
    <row r="3866" spans="1:12" s="33" customFormat="1" ht="14.25">
      <c r="A3866" s="24"/>
      <c r="C3866" s="82"/>
      <c r="D3866" s="82"/>
      <c r="G3866" s="75"/>
      <c r="L3866" s="24"/>
    </row>
    <row r="3867" spans="1:12" s="33" customFormat="1" ht="14.25">
      <c r="A3867" s="24"/>
      <c r="C3867" s="82"/>
      <c r="D3867" s="82"/>
      <c r="G3867" s="75"/>
      <c r="L3867" s="24"/>
    </row>
    <row r="3868" spans="1:12" s="33" customFormat="1" ht="14.25">
      <c r="A3868" s="24"/>
      <c r="C3868" s="82"/>
      <c r="D3868" s="82"/>
      <c r="G3868" s="75"/>
      <c r="L3868" s="24"/>
    </row>
    <row r="3869" spans="1:12" s="33" customFormat="1" ht="14.25">
      <c r="A3869" s="24"/>
      <c r="C3869" s="82"/>
      <c r="D3869" s="82"/>
      <c r="G3869" s="75"/>
      <c r="L3869" s="24"/>
    </row>
    <row r="3870" spans="1:12" s="33" customFormat="1" ht="14.25">
      <c r="A3870" s="24"/>
      <c r="C3870" s="82"/>
      <c r="D3870" s="82"/>
      <c r="G3870" s="75"/>
      <c r="L3870" s="24"/>
    </row>
    <row r="3871" spans="1:12" s="33" customFormat="1" ht="14.25">
      <c r="A3871" s="24"/>
      <c r="C3871" s="82"/>
      <c r="D3871" s="82"/>
      <c r="G3871" s="75"/>
      <c r="L3871" s="24"/>
    </row>
    <row r="3872" spans="1:12" s="33" customFormat="1" ht="14.25">
      <c r="A3872" s="24"/>
      <c r="C3872" s="82"/>
      <c r="D3872" s="82"/>
      <c r="G3872" s="75"/>
      <c r="L3872" s="24"/>
    </row>
    <row r="3873" spans="1:12" s="33" customFormat="1" ht="14.25">
      <c r="A3873" s="24"/>
      <c r="C3873" s="82"/>
      <c r="D3873" s="82"/>
      <c r="G3873" s="75"/>
      <c r="L3873" s="24"/>
    </row>
    <row r="3874" spans="1:12" s="33" customFormat="1" ht="14.25">
      <c r="A3874" s="24"/>
      <c r="C3874" s="82"/>
      <c r="D3874" s="82"/>
      <c r="G3874" s="75"/>
      <c r="L3874" s="24"/>
    </row>
    <row r="3875" spans="1:12" s="33" customFormat="1" ht="14.25">
      <c r="A3875" s="24"/>
      <c r="C3875" s="82"/>
      <c r="D3875" s="82"/>
      <c r="G3875" s="75"/>
      <c r="L3875" s="24"/>
    </row>
    <row r="3876" spans="1:12" s="33" customFormat="1" ht="14.25">
      <c r="A3876" s="24"/>
      <c r="C3876" s="82"/>
      <c r="D3876" s="82"/>
      <c r="G3876" s="75"/>
      <c r="L3876" s="24"/>
    </row>
    <row r="3877" spans="1:12" s="33" customFormat="1" ht="14.25">
      <c r="A3877" s="24"/>
      <c r="C3877" s="82"/>
      <c r="D3877" s="82"/>
      <c r="G3877" s="75"/>
      <c r="L3877" s="24"/>
    </row>
    <row r="3878" spans="1:12" s="33" customFormat="1" ht="14.25">
      <c r="A3878" s="24"/>
      <c r="C3878" s="82"/>
      <c r="D3878" s="82"/>
      <c r="G3878" s="75"/>
      <c r="L3878" s="24"/>
    </row>
    <row r="3879" spans="1:12" s="33" customFormat="1" ht="14.25">
      <c r="A3879" s="24"/>
      <c r="C3879" s="82"/>
      <c r="D3879" s="82"/>
      <c r="G3879" s="75"/>
      <c r="L3879" s="24"/>
    </row>
    <row r="3880" spans="1:12" s="33" customFormat="1" ht="14.25">
      <c r="A3880" s="24"/>
      <c r="C3880" s="82"/>
      <c r="D3880" s="82"/>
      <c r="G3880" s="75"/>
      <c r="L3880" s="24"/>
    </row>
    <row r="3881" spans="1:12" s="33" customFormat="1" ht="14.25">
      <c r="A3881" s="24"/>
      <c r="C3881" s="82"/>
      <c r="D3881" s="82"/>
      <c r="G3881" s="75"/>
      <c r="L3881" s="24"/>
    </row>
    <row r="3882" spans="1:12" s="33" customFormat="1" ht="14.25">
      <c r="A3882" s="24"/>
      <c r="C3882" s="82"/>
      <c r="D3882" s="82"/>
      <c r="G3882" s="75"/>
      <c r="L3882" s="24"/>
    </row>
    <row r="3883" spans="1:12" s="33" customFormat="1" ht="14.25">
      <c r="A3883" s="24"/>
      <c r="C3883" s="82"/>
      <c r="D3883" s="82"/>
      <c r="G3883" s="75"/>
      <c r="L3883" s="24"/>
    </row>
    <row r="3884" spans="1:12" s="33" customFormat="1" ht="14.25">
      <c r="A3884" s="24"/>
      <c r="C3884" s="82"/>
      <c r="D3884" s="82"/>
      <c r="G3884" s="75"/>
      <c r="L3884" s="24"/>
    </row>
    <row r="3885" spans="1:12" s="33" customFormat="1" ht="14.25">
      <c r="A3885" s="24"/>
      <c r="C3885" s="82"/>
      <c r="D3885" s="82"/>
      <c r="G3885" s="75"/>
      <c r="L3885" s="24"/>
    </row>
    <row r="3886" spans="1:12" s="33" customFormat="1" ht="14.25">
      <c r="A3886" s="24"/>
      <c r="C3886" s="82"/>
      <c r="D3886" s="82"/>
      <c r="G3886" s="75"/>
      <c r="L3886" s="24"/>
    </row>
    <row r="3887" spans="1:12" s="33" customFormat="1" ht="14.25">
      <c r="A3887" s="24"/>
      <c r="C3887" s="82"/>
      <c r="D3887" s="82"/>
      <c r="G3887" s="75"/>
      <c r="L3887" s="24"/>
    </row>
    <row r="3888" spans="1:12" s="33" customFormat="1" ht="14.25">
      <c r="A3888" s="24"/>
      <c r="C3888" s="82"/>
      <c r="D3888" s="82"/>
      <c r="G3888" s="75"/>
      <c r="L3888" s="24"/>
    </row>
    <row r="3889" spans="1:12" s="33" customFormat="1" ht="14.25">
      <c r="A3889" s="24"/>
      <c r="C3889" s="82"/>
      <c r="D3889" s="82"/>
      <c r="G3889" s="75"/>
      <c r="L3889" s="24"/>
    </row>
    <row r="3890" spans="1:12" s="33" customFormat="1" ht="14.25">
      <c r="A3890" s="24"/>
      <c r="C3890" s="82"/>
      <c r="D3890" s="82"/>
      <c r="G3890" s="75"/>
      <c r="L3890" s="24"/>
    </row>
    <row r="3891" spans="1:12" s="33" customFormat="1" ht="14.25">
      <c r="A3891" s="24"/>
      <c r="C3891" s="82"/>
      <c r="D3891" s="82"/>
      <c r="G3891" s="75"/>
      <c r="L3891" s="24"/>
    </row>
    <row r="3892" spans="1:12" s="33" customFormat="1" ht="14.25">
      <c r="A3892" s="24"/>
      <c r="C3892" s="82"/>
      <c r="D3892" s="82"/>
      <c r="G3892" s="75"/>
      <c r="L3892" s="24"/>
    </row>
    <row r="3893" spans="1:12" s="33" customFormat="1" ht="14.25">
      <c r="A3893" s="24"/>
      <c r="C3893" s="82"/>
      <c r="D3893" s="82"/>
      <c r="G3893" s="75"/>
      <c r="L3893" s="24"/>
    </row>
    <row r="3894" spans="1:12" s="33" customFormat="1" ht="14.25">
      <c r="A3894" s="24"/>
      <c r="C3894" s="82"/>
      <c r="D3894" s="82"/>
      <c r="G3894" s="75"/>
      <c r="L3894" s="24"/>
    </row>
    <row r="3895" spans="1:12" s="33" customFormat="1" ht="14.25">
      <c r="A3895" s="24"/>
      <c r="C3895" s="82"/>
      <c r="D3895" s="82"/>
      <c r="G3895" s="75"/>
      <c r="L3895" s="24"/>
    </row>
    <row r="3896" spans="1:12" s="33" customFormat="1" ht="14.25">
      <c r="A3896" s="24"/>
      <c r="C3896" s="82"/>
      <c r="D3896" s="82"/>
      <c r="G3896" s="75"/>
      <c r="L3896" s="24"/>
    </row>
    <row r="3897" spans="1:12" s="33" customFormat="1" ht="14.25">
      <c r="A3897" s="24"/>
      <c r="C3897" s="82"/>
      <c r="D3897" s="82"/>
      <c r="G3897" s="75"/>
      <c r="L3897" s="24"/>
    </row>
    <row r="3898" spans="1:12" s="33" customFormat="1" ht="14.25">
      <c r="A3898" s="24"/>
      <c r="C3898" s="82"/>
      <c r="D3898" s="82"/>
      <c r="G3898" s="75"/>
      <c r="L3898" s="24"/>
    </row>
    <row r="3899" spans="1:12" s="33" customFormat="1" ht="14.25">
      <c r="A3899" s="24"/>
      <c r="C3899" s="82"/>
      <c r="D3899" s="82"/>
      <c r="G3899" s="75"/>
      <c r="L3899" s="24"/>
    </row>
    <row r="3900" spans="1:12" s="33" customFormat="1" ht="14.25">
      <c r="A3900" s="24"/>
      <c r="C3900" s="82"/>
      <c r="D3900" s="82"/>
      <c r="G3900" s="75"/>
      <c r="L3900" s="24"/>
    </row>
    <row r="3901" spans="1:12" s="33" customFormat="1" ht="14.25">
      <c r="A3901" s="24"/>
      <c r="C3901" s="82"/>
      <c r="D3901" s="82"/>
      <c r="G3901" s="75"/>
      <c r="L3901" s="24"/>
    </row>
    <row r="3902" spans="1:12" s="33" customFormat="1" ht="14.25">
      <c r="A3902" s="24"/>
      <c r="C3902" s="82"/>
      <c r="D3902" s="82"/>
      <c r="G3902" s="75"/>
      <c r="L3902" s="24"/>
    </row>
    <row r="3903" spans="1:12" s="33" customFormat="1" ht="14.25">
      <c r="A3903" s="24"/>
      <c r="C3903" s="82"/>
      <c r="D3903" s="82"/>
      <c r="G3903" s="75"/>
      <c r="L3903" s="24"/>
    </row>
    <row r="3904" spans="1:12" s="33" customFormat="1" ht="14.25">
      <c r="A3904" s="24"/>
      <c r="C3904" s="82"/>
      <c r="D3904" s="82"/>
      <c r="G3904" s="75"/>
      <c r="L3904" s="24"/>
    </row>
    <row r="3905" spans="1:12" s="33" customFormat="1" ht="14.25">
      <c r="A3905" s="24"/>
      <c r="C3905" s="82"/>
      <c r="D3905" s="82"/>
      <c r="G3905" s="75"/>
      <c r="L3905" s="24"/>
    </row>
    <row r="3906" spans="1:12" s="33" customFormat="1" ht="14.25">
      <c r="A3906" s="24"/>
      <c r="C3906" s="82"/>
      <c r="D3906" s="82"/>
      <c r="G3906" s="75"/>
      <c r="L3906" s="24"/>
    </row>
    <row r="3907" spans="1:12" s="33" customFormat="1" ht="14.25">
      <c r="A3907" s="24"/>
      <c r="C3907" s="82"/>
      <c r="D3907" s="82"/>
      <c r="G3907" s="75"/>
      <c r="L3907" s="24"/>
    </row>
    <row r="3908" spans="1:12" s="33" customFormat="1" ht="14.25">
      <c r="A3908" s="24"/>
      <c r="C3908" s="82"/>
      <c r="D3908" s="82"/>
      <c r="G3908" s="75"/>
      <c r="L3908" s="24"/>
    </row>
    <row r="3909" spans="1:12" s="33" customFormat="1" ht="14.25">
      <c r="A3909" s="24"/>
      <c r="C3909" s="82"/>
      <c r="D3909" s="82"/>
      <c r="G3909" s="75"/>
      <c r="L3909" s="24"/>
    </row>
    <row r="3910" spans="1:12" s="33" customFormat="1" ht="14.25">
      <c r="A3910" s="24"/>
      <c r="C3910" s="82"/>
      <c r="D3910" s="82"/>
      <c r="G3910" s="75"/>
      <c r="L3910" s="24"/>
    </row>
    <row r="3911" spans="1:12" s="33" customFormat="1" ht="14.25">
      <c r="A3911" s="24"/>
      <c r="C3911" s="82"/>
      <c r="D3911" s="82"/>
      <c r="G3911" s="75"/>
      <c r="L3911" s="24"/>
    </row>
    <row r="3912" spans="1:12" s="33" customFormat="1" ht="14.25">
      <c r="A3912" s="24"/>
      <c r="C3912" s="82"/>
      <c r="D3912" s="82"/>
      <c r="G3912" s="75"/>
      <c r="L3912" s="24"/>
    </row>
    <row r="3913" spans="1:12" s="33" customFormat="1" ht="14.25">
      <c r="A3913" s="24"/>
      <c r="C3913" s="82"/>
      <c r="D3913" s="82"/>
      <c r="G3913" s="75"/>
      <c r="L3913" s="24"/>
    </row>
    <row r="3914" spans="1:12" s="33" customFormat="1" ht="14.25">
      <c r="A3914" s="24"/>
      <c r="C3914" s="82"/>
      <c r="D3914" s="82"/>
      <c r="G3914" s="75"/>
      <c r="L3914" s="24"/>
    </row>
    <row r="3915" spans="1:12" s="33" customFormat="1" ht="14.25">
      <c r="A3915" s="24"/>
      <c r="C3915" s="82"/>
      <c r="D3915" s="82"/>
      <c r="G3915" s="75"/>
      <c r="L3915" s="24"/>
    </row>
    <row r="3916" spans="1:12" s="33" customFormat="1" ht="14.25">
      <c r="A3916" s="24"/>
      <c r="C3916" s="82"/>
      <c r="D3916" s="82"/>
      <c r="G3916" s="75"/>
      <c r="L3916" s="24"/>
    </row>
    <row r="3917" spans="1:12" s="33" customFormat="1" ht="14.25">
      <c r="A3917" s="24"/>
      <c r="C3917" s="82"/>
      <c r="D3917" s="82"/>
      <c r="G3917" s="75"/>
      <c r="L3917" s="24"/>
    </row>
    <row r="3918" spans="1:12" s="33" customFormat="1" ht="14.25">
      <c r="A3918" s="24"/>
      <c r="C3918" s="82"/>
      <c r="D3918" s="82"/>
      <c r="G3918" s="75"/>
      <c r="L3918" s="24"/>
    </row>
    <row r="3919" spans="1:12" s="33" customFormat="1" ht="14.25">
      <c r="A3919" s="24"/>
      <c r="C3919" s="82"/>
      <c r="D3919" s="82"/>
      <c r="G3919" s="75"/>
      <c r="L3919" s="24"/>
    </row>
    <row r="3920" spans="1:12" s="33" customFormat="1" ht="14.25">
      <c r="A3920" s="24"/>
      <c r="C3920" s="82"/>
      <c r="D3920" s="82"/>
      <c r="G3920" s="75"/>
      <c r="L3920" s="24"/>
    </row>
    <row r="3921" spans="1:12" s="33" customFormat="1" ht="14.25">
      <c r="A3921" s="24"/>
      <c r="C3921" s="82"/>
      <c r="D3921" s="82"/>
      <c r="G3921" s="75"/>
      <c r="L3921" s="24"/>
    </row>
    <row r="3922" spans="1:12" s="33" customFormat="1" ht="14.25">
      <c r="A3922" s="24"/>
      <c r="C3922" s="82"/>
      <c r="D3922" s="82"/>
      <c r="G3922" s="75"/>
      <c r="L3922" s="24"/>
    </row>
    <row r="3923" spans="1:12" s="33" customFormat="1" ht="14.25">
      <c r="A3923" s="24"/>
      <c r="C3923" s="82"/>
      <c r="D3923" s="82"/>
      <c r="G3923" s="75"/>
      <c r="L3923" s="24"/>
    </row>
    <row r="3924" spans="1:12" s="33" customFormat="1" ht="14.25">
      <c r="A3924" s="24"/>
      <c r="C3924" s="82"/>
      <c r="D3924" s="82"/>
      <c r="G3924" s="75"/>
      <c r="L3924" s="24"/>
    </row>
    <row r="3925" spans="1:12" s="33" customFormat="1" ht="14.25">
      <c r="A3925" s="24"/>
      <c r="C3925" s="82"/>
      <c r="D3925" s="82"/>
      <c r="G3925" s="75"/>
      <c r="L3925" s="24"/>
    </row>
    <row r="3926" spans="1:12" s="33" customFormat="1" ht="14.25">
      <c r="A3926" s="24"/>
      <c r="C3926" s="82"/>
      <c r="D3926" s="82"/>
      <c r="G3926" s="75"/>
      <c r="L3926" s="24"/>
    </row>
    <row r="3927" spans="1:12" s="33" customFormat="1" ht="14.25">
      <c r="A3927" s="24"/>
      <c r="C3927" s="82"/>
      <c r="D3927" s="82"/>
      <c r="G3927" s="75"/>
      <c r="L3927" s="24"/>
    </row>
    <row r="3928" spans="1:12" s="33" customFormat="1" ht="14.25">
      <c r="A3928" s="24"/>
      <c r="C3928" s="82"/>
      <c r="D3928" s="82"/>
      <c r="G3928" s="75"/>
      <c r="L3928" s="24"/>
    </row>
    <row r="3929" spans="1:12" s="33" customFormat="1" ht="14.25">
      <c r="A3929" s="24"/>
      <c r="C3929" s="82"/>
      <c r="D3929" s="82"/>
      <c r="G3929" s="75"/>
      <c r="L3929" s="24"/>
    </row>
    <row r="3930" spans="1:12" s="33" customFormat="1" ht="14.25">
      <c r="A3930" s="24"/>
      <c r="C3930" s="82"/>
      <c r="D3930" s="82"/>
      <c r="G3930" s="75"/>
      <c r="L3930" s="24"/>
    </row>
    <row r="3931" spans="1:12" s="33" customFormat="1" ht="14.25">
      <c r="A3931" s="24"/>
      <c r="C3931" s="82"/>
      <c r="D3931" s="82"/>
      <c r="G3931" s="75"/>
      <c r="L3931" s="24"/>
    </row>
    <row r="3932" spans="1:12" s="33" customFormat="1" ht="14.25">
      <c r="A3932" s="24"/>
      <c r="C3932" s="82"/>
      <c r="D3932" s="82"/>
      <c r="G3932" s="75"/>
      <c r="L3932" s="24"/>
    </row>
    <row r="3933" spans="1:12" s="33" customFormat="1" ht="14.25">
      <c r="A3933" s="24"/>
      <c r="C3933" s="82"/>
      <c r="D3933" s="82"/>
      <c r="G3933" s="75"/>
      <c r="L3933" s="24"/>
    </row>
    <row r="3934" spans="1:12" s="33" customFormat="1" ht="14.25">
      <c r="A3934" s="24"/>
      <c r="C3934" s="82"/>
      <c r="D3934" s="82"/>
      <c r="G3934" s="75"/>
      <c r="L3934" s="24"/>
    </row>
    <row r="3935" spans="1:12" s="33" customFormat="1" ht="14.25">
      <c r="A3935" s="24"/>
      <c r="C3935" s="82"/>
      <c r="D3935" s="82"/>
      <c r="G3935" s="75"/>
      <c r="L3935" s="24"/>
    </row>
    <row r="3936" spans="1:12" s="33" customFormat="1" ht="14.25">
      <c r="A3936" s="24"/>
      <c r="C3936" s="82"/>
      <c r="D3936" s="82"/>
      <c r="G3936" s="75"/>
      <c r="L3936" s="24"/>
    </row>
    <row r="3937" spans="1:12" s="33" customFormat="1" ht="14.25">
      <c r="A3937" s="24"/>
      <c r="C3937" s="82"/>
      <c r="D3937" s="82"/>
      <c r="G3937" s="75"/>
      <c r="L3937" s="24"/>
    </row>
    <row r="3938" spans="1:12" s="33" customFormat="1" ht="14.25">
      <c r="A3938" s="24"/>
      <c r="C3938" s="82"/>
      <c r="D3938" s="82"/>
      <c r="G3938" s="75"/>
      <c r="L3938" s="24"/>
    </row>
    <row r="3939" spans="1:12" s="33" customFormat="1" ht="14.25">
      <c r="A3939" s="24"/>
      <c r="C3939" s="82"/>
      <c r="D3939" s="82"/>
      <c r="G3939" s="75"/>
      <c r="L3939" s="24"/>
    </row>
    <row r="3940" spans="1:12" s="33" customFormat="1" ht="14.25">
      <c r="A3940" s="24"/>
      <c r="C3940" s="82"/>
      <c r="D3940" s="82"/>
      <c r="G3940" s="75"/>
      <c r="L3940" s="24"/>
    </row>
    <row r="3941" spans="1:12" s="33" customFormat="1" ht="14.25">
      <c r="A3941" s="24"/>
      <c r="C3941" s="82"/>
      <c r="D3941" s="82"/>
      <c r="G3941" s="75"/>
      <c r="L3941" s="24"/>
    </row>
    <row r="3942" spans="1:12" s="33" customFormat="1" ht="14.25">
      <c r="A3942" s="24"/>
      <c r="C3942" s="82"/>
      <c r="D3942" s="82"/>
      <c r="G3942" s="75"/>
      <c r="L3942" s="24"/>
    </row>
    <row r="3943" spans="1:12" s="33" customFormat="1" ht="14.25">
      <c r="A3943" s="24"/>
      <c r="C3943" s="82"/>
      <c r="D3943" s="82"/>
      <c r="G3943" s="75"/>
      <c r="L3943" s="24"/>
    </row>
    <row r="3944" spans="1:12" s="33" customFormat="1" ht="14.25">
      <c r="A3944" s="24"/>
      <c r="C3944" s="82"/>
      <c r="D3944" s="82"/>
      <c r="G3944" s="75"/>
      <c r="L3944" s="24"/>
    </row>
    <row r="3945" spans="1:12" s="33" customFormat="1" ht="14.25">
      <c r="A3945" s="24"/>
      <c r="C3945" s="82"/>
      <c r="D3945" s="82"/>
      <c r="G3945" s="75"/>
      <c r="L3945" s="24"/>
    </row>
    <row r="3946" spans="1:12" s="33" customFormat="1" ht="14.25">
      <c r="A3946" s="24"/>
      <c r="C3946" s="82"/>
      <c r="D3946" s="82"/>
      <c r="G3946" s="75"/>
      <c r="L3946" s="24"/>
    </row>
    <row r="3947" spans="1:12" s="33" customFormat="1" ht="14.25">
      <c r="A3947" s="24"/>
      <c r="C3947" s="82"/>
      <c r="D3947" s="82"/>
      <c r="G3947" s="75"/>
      <c r="L3947" s="24"/>
    </row>
    <row r="3948" spans="1:12" s="33" customFormat="1" ht="14.25">
      <c r="A3948" s="24"/>
      <c r="C3948" s="82"/>
      <c r="D3948" s="82"/>
      <c r="G3948" s="75"/>
      <c r="L3948" s="24"/>
    </row>
    <row r="3949" spans="1:12" s="33" customFormat="1" ht="14.25">
      <c r="A3949" s="24"/>
      <c r="C3949" s="82"/>
      <c r="D3949" s="82"/>
      <c r="G3949" s="75"/>
      <c r="L3949" s="24"/>
    </row>
    <row r="3950" spans="1:12" s="33" customFormat="1" ht="14.25">
      <c r="A3950" s="24"/>
      <c r="C3950" s="82"/>
      <c r="D3950" s="82"/>
      <c r="G3950" s="75"/>
      <c r="L3950" s="24"/>
    </row>
    <row r="3951" spans="1:12" s="33" customFormat="1" ht="14.25">
      <c r="A3951" s="24"/>
      <c r="C3951" s="82"/>
      <c r="D3951" s="82"/>
      <c r="G3951" s="75"/>
      <c r="L3951" s="24"/>
    </row>
    <row r="3952" spans="1:12" s="33" customFormat="1" ht="14.25">
      <c r="A3952" s="24"/>
      <c r="C3952" s="82"/>
      <c r="D3952" s="82"/>
      <c r="G3952" s="75"/>
      <c r="L3952" s="24"/>
    </row>
    <row r="3953" spans="1:12" s="33" customFormat="1" ht="14.25">
      <c r="A3953" s="24"/>
      <c r="C3953" s="82"/>
      <c r="D3953" s="82"/>
      <c r="G3953" s="75"/>
      <c r="L3953" s="24"/>
    </row>
    <row r="3954" spans="1:12" s="33" customFormat="1" ht="14.25">
      <c r="A3954" s="24"/>
      <c r="C3954" s="82"/>
      <c r="D3954" s="82"/>
      <c r="G3954" s="75"/>
      <c r="L3954" s="24"/>
    </row>
    <row r="3955" spans="1:12" s="33" customFormat="1" ht="14.25">
      <c r="A3955" s="24"/>
      <c r="C3955" s="82"/>
      <c r="D3955" s="82"/>
      <c r="G3955" s="75"/>
      <c r="L3955" s="24"/>
    </row>
    <row r="3956" spans="1:12" s="33" customFormat="1" ht="14.25">
      <c r="A3956" s="24"/>
      <c r="C3956" s="82"/>
      <c r="D3956" s="82"/>
      <c r="G3956" s="75"/>
      <c r="L3956" s="24"/>
    </row>
    <row r="3957" spans="1:12" s="33" customFormat="1" ht="14.25">
      <c r="A3957" s="24"/>
      <c r="C3957" s="82"/>
      <c r="D3957" s="82"/>
      <c r="G3957" s="75"/>
      <c r="L3957" s="24"/>
    </row>
    <row r="3958" spans="1:12" s="33" customFormat="1" ht="14.25">
      <c r="A3958" s="24"/>
      <c r="C3958" s="82"/>
      <c r="D3958" s="82"/>
      <c r="G3958" s="75"/>
      <c r="L3958" s="24"/>
    </row>
    <row r="3959" spans="1:12" s="33" customFormat="1" ht="14.25">
      <c r="A3959" s="24"/>
      <c r="C3959" s="82"/>
      <c r="D3959" s="82"/>
      <c r="G3959" s="75"/>
      <c r="L3959" s="24"/>
    </row>
    <row r="3960" spans="1:12" s="33" customFormat="1" ht="14.25">
      <c r="A3960" s="24"/>
      <c r="C3960" s="82"/>
      <c r="D3960" s="82"/>
      <c r="G3960" s="75"/>
      <c r="L3960" s="24"/>
    </row>
    <row r="3961" spans="1:12" s="33" customFormat="1" ht="14.25">
      <c r="A3961" s="24"/>
      <c r="C3961" s="82"/>
      <c r="D3961" s="82"/>
      <c r="G3961" s="75"/>
      <c r="L3961" s="24"/>
    </row>
    <row r="3962" spans="1:12" s="33" customFormat="1" ht="14.25">
      <c r="A3962" s="24"/>
      <c r="C3962" s="82"/>
      <c r="D3962" s="82"/>
      <c r="G3962" s="75"/>
      <c r="L3962" s="24"/>
    </row>
    <row r="3963" spans="1:12" s="33" customFormat="1" ht="14.25">
      <c r="A3963" s="24"/>
      <c r="C3963" s="82"/>
      <c r="D3963" s="82"/>
      <c r="G3963" s="75"/>
      <c r="L3963" s="24"/>
    </row>
    <row r="3964" spans="1:12" s="33" customFormat="1" ht="14.25">
      <c r="A3964" s="24"/>
      <c r="C3964" s="82"/>
      <c r="D3964" s="82"/>
      <c r="G3964" s="75"/>
      <c r="L3964" s="24"/>
    </row>
    <row r="3965" spans="1:12" s="33" customFormat="1" ht="14.25">
      <c r="A3965" s="24"/>
      <c r="C3965" s="82"/>
      <c r="D3965" s="82"/>
      <c r="G3965" s="75"/>
      <c r="L3965" s="24"/>
    </row>
    <row r="3966" spans="1:12" s="33" customFormat="1" ht="14.25">
      <c r="A3966" s="24"/>
      <c r="C3966" s="82"/>
      <c r="D3966" s="82"/>
      <c r="G3966" s="75"/>
      <c r="L3966" s="24"/>
    </row>
    <row r="3967" spans="1:12" s="33" customFormat="1" ht="14.25">
      <c r="A3967" s="24"/>
      <c r="C3967" s="82"/>
      <c r="D3967" s="82"/>
      <c r="G3967" s="75"/>
      <c r="L3967" s="24"/>
    </row>
    <row r="3968" spans="1:12" s="33" customFormat="1" ht="14.25">
      <c r="A3968" s="24"/>
      <c r="C3968" s="82"/>
      <c r="D3968" s="82"/>
      <c r="G3968" s="75"/>
      <c r="L3968" s="24"/>
    </row>
    <row r="3969" spans="1:12" s="33" customFormat="1" ht="14.25">
      <c r="A3969" s="24"/>
      <c r="C3969" s="82"/>
      <c r="D3969" s="82"/>
      <c r="G3969" s="75"/>
      <c r="L3969" s="24"/>
    </row>
    <row r="3970" spans="1:12" s="33" customFormat="1" ht="14.25">
      <c r="A3970" s="24"/>
      <c r="C3970" s="82"/>
      <c r="D3970" s="82"/>
      <c r="G3970" s="75"/>
      <c r="L3970" s="24"/>
    </row>
    <row r="3971" spans="1:12" s="33" customFormat="1" ht="14.25">
      <c r="A3971" s="24"/>
      <c r="C3971" s="82"/>
      <c r="D3971" s="82"/>
      <c r="G3971" s="75"/>
      <c r="L3971" s="24"/>
    </row>
    <row r="3972" spans="1:12" s="33" customFormat="1" ht="14.25">
      <c r="A3972" s="24"/>
      <c r="C3972" s="82"/>
      <c r="D3972" s="82"/>
      <c r="G3972" s="75"/>
      <c r="L3972" s="24"/>
    </row>
    <row r="3973" spans="1:12" s="33" customFormat="1" ht="14.25">
      <c r="A3973" s="24"/>
      <c r="C3973" s="82"/>
      <c r="D3973" s="82"/>
      <c r="G3973" s="75"/>
      <c r="L3973" s="24"/>
    </row>
    <row r="3974" spans="1:12" s="33" customFormat="1" ht="14.25">
      <c r="A3974" s="24"/>
      <c r="C3974" s="82"/>
      <c r="D3974" s="82"/>
      <c r="G3974" s="75"/>
      <c r="L3974" s="24"/>
    </row>
    <row r="3975" spans="1:12" s="33" customFormat="1" ht="14.25">
      <c r="A3975" s="24"/>
      <c r="C3975" s="82"/>
      <c r="D3975" s="82"/>
      <c r="G3975" s="75"/>
      <c r="L3975" s="24"/>
    </row>
    <row r="3976" spans="1:12" s="33" customFormat="1" ht="14.25">
      <c r="A3976" s="24"/>
      <c r="C3976" s="82"/>
      <c r="D3976" s="82"/>
      <c r="G3976" s="75"/>
      <c r="L3976" s="24"/>
    </row>
    <row r="3977" spans="1:12" s="33" customFormat="1" ht="14.25">
      <c r="A3977" s="24"/>
      <c r="C3977" s="82"/>
      <c r="D3977" s="82"/>
      <c r="G3977" s="75"/>
      <c r="L3977" s="24"/>
    </row>
    <row r="3978" spans="1:12" s="33" customFormat="1" ht="14.25">
      <c r="A3978" s="24"/>
      <c r="C3978" s="82"/>
      <c r="D3978" s="82"/>
      <c r="G3978" s="75"/>
      <c r="L3978" s="24"/>
    </row>
    <row r="3979" spans="1:12" s="33" customFormat="1" ht="14.25">
      <c r="A3979" s="24"/>
      <c r="C3979" s="82"/>
      <c r="D3979" s="82"/>
      <c r="G3979" s="75"/>
      <c r="L3979" s="24"/>
    </row>
    <row r="3980" spans="1:12" s="33" customFormat="1" ht="14.25">
      <c r="A3980" s="24"/>
      <c r="C3980" s="82"/>
      <c r="D3980" s="82"/>
      <c r="G3980" s="75"/>
      <c r="L3980" s="24"/>
    </row>
    <row r="3981" spans="1:12" s="33" customFormat="1" ht="14.25">
      <c r="A3981" s="24"/>
      <c r="C3981" s="82"/>
      <c r="D3981" s="82"/>
      <c r="G3981" s="75"/>
      <c r="L3981" s="24"/>
    </row>
    <row r="3982" spans="1:12" s="33" customFormat="1" ht="14.25">
      <c r="A3982" s="24"/>
      <c r="C3982" s="82"/>
      <c r="D3982" s="82"/>
      <c r="G3982" s="75"/>
      <c r="L3982" s="24"/>
    </row>
    <row r="3983" spans="1:12" s="33" customFormat="1" ht="14.25">
      <c r="A3983" s="24"/>
      <c r="C3983" s="82"/>
      <c r="D3983" s="82"/>
      <c r="G3983" s="75"/>
      <c r="L3983" s="24"/>
    </row>
    <row r="3984" spans="1:12" s="33" customFormat="1" ht="14.25">
      <c r="A3984" s="24"/>
      <c r="C3984" s="82"/>
      <c r="D3984" s="82"/>
      <c r="G3984" s="75"/>
      <c r="L3984" s="24"/>
    </row>
    <row r="3985" spans="1:12" s="33" customFormat="1" ht="14.25">
      <c r="A3985" s="24"/>
      <c r="C3985" s="82"/>
      <c r="D3985" s="82"/>
      <c r="G3985" s="75"/>
      <c r="L3985" s="24"/>
    </row>
    <row r="3986" spans="1:12" s="33" customFormat="1" ht="14.25">
      <c r="A3986" s="24"/>
      <c r="C3986" s="82"/>
      <c r="D3986" s="82"/>
      <c r="G3986" s="75"/>
      <c r="L3986" s="24"/>
    </row>
    <row r="3987" spans="1:12" s="33" customFormat="1" ht="14.25">
      <c r="A3987" s="24"/>
      <c r="C3987" s="82"/>
      <c r="D3987" s="82"/>
      <c r="G3987" s="75"/>
      <c r="L3987" s="24"/>
    </row>
    <row r="3988" spans="1:12" s="33" customFormat="1" ht="14.25">
      <c r="A3988" s="24"/>
      <c r="C3988" s="82"/>
      <c r="D3988" s="82"/>
      <c r="G3988" s="75"/>
      <c r="L3988" s="24"/>
    </row>
    <row r="3989" spans="1:12" s="33" customFormat="1" ht="14.25">
      <c r="A3989" s="24"/>
      <c r="C3989" s="82"/>
      <c r="D3989" s="82"/>
      <c r="G3989" s="75"/>
      <c r="L3989" s="24"/>
    </row>
    <row r="3990" spans="1:12" s="33" customFormat="1" ht="14.25">
      <c r="A3990" s="24"/>
      <c r="C3990" s="82"/>
      <c r="D3990" s="82"/>
      <c r="G3990" s="75"/>
      <c r="L3990" s="24"/>
    </row>
    <row r="3991" spans="1:12" s="33" customFormat="1" ht="14.25">
      <c r="A3991" s="24"/>
      <c r="C3991" s="82"/>
      <c r="D3991" s="82"/>
      <c r="G3991" s="75"/>
      <c r="L3991" s="24"/>
    </row>
    <row r="3992" spans="1:12" s="33" customFormat="1" ht="14.25">
      <c r="A3992" s="24"/>
      <c r="C3992" s="82"/>
      <c r="D3992" s="82"/>
      <c r="G3992" s="75"/>
      <c r="L3992" s="24"/>
    </row>
    <row r="3993" spans="1:12" s="33" customFormat="1" ht="14.25">
      <c r="A3993" s="24"/>
      <c r="C3993" s="82"/>
      <c r="D3993" s="82"/>
      <c r="G3993" s="75"/>
      <c r="L3993" s="24"/>
    </row>
    <row r="3994" spans="1:12" s="33" customFormat="1" ht="14.25">
      <c r="A3994" s="24"/>
      <c r="C3994" s="82"/>
      <c r="D3994" s="82"/>
      <c r="G3994" s="75"/>
      <c r="L3994" s="24"/>
    </row>
    <row r="3995" spans="1:12" s="33" customFormat="1" ht="14.25">
      <c r="A3995" s="24"/>
      <c r="C3995" s="82"/>
      <c r="D3995" s="82"/>
      <c r="G3995" s="75"/>
      <c r="L3995" s="24"/>
    </row>
    <row r="3996" spans="1:12" s="33" customFormat="1" ht="14.25">
      <c r="A3996" s="24"/>
      <c r="C3996" s="82"/>
      <c r="D3996" s="82"/>
      <c r="G3996" s="75"/>
      <c r="L3996" s="24"/>
    </row>
    <row r="3997" spans="1:12" s="33" customFormat="1" ht="14.25">
      <c r="A3997" s="24"/>
      <c r="C3997" s="82"/>
      <c r="D3997" s="82"/>
      <c r="G3997" s="75"/>
      <c r="L3997" s="24"/>
    </row>
    <row r="3998" spans="1:12" s="33" customFormat="1" ht="14.25">
      <c r="A3998" s="24"/>
      <c r="C3998" s="82"/>
      <c r="D3998" s="82"/>
      <c r="G3998" s="75"/>
      <c r="L3998" s="24"/>
    </row>
    <row r="3999" spans="1:12" s="33" customFormat="1" ht="14.25">
      <c r="A3999" s="24"/>
      <c r="C3999" s="82"/>
      <c r="D3999" s="82"/>
      <c r="G3999" s="75"/>
      <c r="L3999" s="24"/>
    </row>
    <row r="4000" spans="1:12" s="33" customFormat="1" ht="14.25">
      <c r="A4000" s="24"/>
      <c r="C4000" s="82"/>
      <c r="D4000" s="82"/>
      <c r="G4000" s="75"/>
      <c r="L4000" s="24"/>
    </row>
    <row r="4001" spans="1:12" s="33" customFormat="1" ht="14.25">
      <c r="A4001" s="24"/>
      <c r="C4001" s="82"/>
      <c r="D4001" s="82"/>
      <c r="G4001" s="75"/>
      <c r="L4001" s="24"/>
    </row>
    <row r="4002" spans="1:12" s="33" customFormat="1" ht="14.25">
      <c r="A4002" s="24"/>
      <c r="C4002" s="82"/>
      <c r="D4002" s="82"/>
      <c r="G4002" s="75"/>
      <c r="L4002" s="24"/>
    </row>
    <row r="4003" spans="1:12" s="33" customFormat="1" ht="14.25">
      <c r="A4003" s="24"/>
      <c r="C4003" s="82"/>
      <c r="D4003" s="82"/>
      <c r="G4003" s="75"/>
      <c r="L4003" s="24"/>
    </row>
    <row r="4004" spans="1:12" s="33" customFormat="1" ht="14.25">
      <c r="A4004" s="24"/>
      <c r="C4004" s="82"/>
      <c r="D4004" s="82"/>
      <c r="G4004" s="75"/>
      <c r="L4004" s="24"/>
    </row>
    <row r="4005" spans="1:12" s="33" customFormat="1" ht="14.25">
      <c r="A4005" s="24"/>
      <c r="C4005" s="82"/>
      <c r="D4005" s="82"/>
      <c r="G4005" s="75"/>
      <c r="L4005" s="24"/>
    </row>
    <row r="4006" spans="1:12" s="33" customFormat="1" ht="14.25">
      <c r="A4006" s="24"/>
      <c r="C4006" s="82"/>
      <c r="D4006" s="82"/>
      <c r="G4006" s="75"/>
      <c r="L4006" s="24"/>
    </row>
    <row r="4007" spans="1:12" s="33" customFormat="1" ht="14.25">
      <c r="A4007" s="24"/>
      <c r="C4007" s="82"/>
      <c r="D4007" s="82"/>
      <c r="G4007" s="75"/>
      <c r="L4007" s="24"/>
    </row>
    <row r="4008" spans="1:12" s="33" customFormat="1" ht="14.25">
      <c r="A4008" s="24"/>
      <c r="C4008" s="82"/>
      <c r="D4008" s="82"/>
      <c r="G4008" s="75"/>
      <c r="L4008" s="24"/>
    </row>
    <row r="4009" spans="1:12" s="33" customFormat="1" ht="14.25">
      <c r="A4009" s="24"/>
      <c r="C4009" s="82"/>
      <c r="D4009" s="82"/>
      <c r="G4009" s="75"/>
      <c r="L4009" s="24"/>
    </row>
    <row r="4010" spans="1:12" s="33" customFormat="1" ht="14.25">
      <c r="A4010" s="24"/>
      <c r="C4010" s="82"/>
      <c r="D4010" s="82"/>
      <c r="G4010" s="75"/>
      <c r="L4010" s="24"/>
    </row>
    <row r="4011" spans="1:12" s="33" customFormat="1" ht="14.25">
      <c r="A4011" s="24"/>
      <c r="C4011" s="82"/>
      <c r="D4011" s="82"/>
      <c r="G4011" s="75"/>
      <c r="L4011" s="24"/>
    </row>
    <row r="4012" spans="1:12" s="33" customFormat="1" ht="14.25">
      <c r="A4012" s="24"/>
      <c r="C4012" s="82"/>
      <c r="D4012" s="82"/>
      <c r="G4012" s="75"/>
      <c r="L4012" s="24"/>
    </row>
    <row r="4013" spans="1:12" s="33" customFormat="1" ht="14.25">
      <c r="A4013" s="24"/>
      <c r="C4013" s="82"/>
      <c r="D4013" s="82"/>
      <c r="G4013" s="75"/>
      <c r="L4013" s="24"/>
    </row>
    <row r="4014" spans="1:12" s="33" customFormat="1" ht="14.25">
      <c r="A4014" s="24"/>
      <c r="C4014" s="82"/>
      <c r="D4014" s="82"/>
      <c r="G4014" s="75"/>
      <c r="L4014" s="24"/>
    </row>
    <row r="4015" spans="1:12" s="33" customFormat="1" ht="14.25">
      <c r="A4015" s="24"/>
      <c r="C4015" s="82"/>
      <c r="D4015" s="82"/>
      <c r="G4015" s="75"/>
      <c r="L4015" s="24"/>
    </row>
    <row r="4016" spans="1:12" s="33" customFormat="1" ht="14.25">
      <c r="A4016" s="24"/>
      <c r="C4016" s="82"/>
      <c r="D4016" s="82"/>
      <c r="G4016" s="75"/>
      <c r="L4016" s="24"/>
    </row>
    <row r="4017" spans="1:12" s="33" customFormat="1" ht="14.25">
      <c r="A4017" s="24"/>
      <c r="C4017" s="82"/>
      <c r="D4017" s="82"/>
      <c r="G4017" s="75"/>
      <c r="L4017" s="24"/>
    </row>
    <row r="4018" spans="1:12" s="33" customFormat="1" ht="14.25">
      <c r="A4018" s="24"/>
      <c r="C4018" s="82"/>
      <c r="D4018" s="82"/>
      <c r="G4018" s="75"/>
      <c r="L4018" s="24"/>
    </row>
    <row r="4019" spans="1:12" s="33" customFormat="1" ht="14.25">
      <c r="A4019" s="24"/>
      <c r="C4019" s="82"/>
      <c r="D4019" s="82"/>
      <c r="G4019" s="75"/>
      <c r="L4019" s="24"/>
    </row>
    <row r="4020" spans="1:12" s="33" customFormat="1" ht="14.25">
      <c r="A4020" s="24"/>
      <c r="C4020" s="82"/>
      <c r="D4020" s="82"/>
      <c r="G4020" s="75"/>
      <c r="L4020" s="24"/>
    </row>
    <row r="4021" spans="1:12" s="33" customFormat="1" ht="14.25">
      <c r="A4021" s="24"/>
      <c r="C4021" s="82"/>
      <c r="D4021" s="82"/>
      <c r="G4021" s="75"/>
      <c r="L4021" s="24"/>
    </row>
    <row r="4022" spans="1:12" s="33" customFormat="1" ht="14.25">
      <c r="A4022" s="24"/>
      <c r="C4022" s="82"/>
      <c r="D4022" s="82"/>
      <c r="G4022" s="75"/>
      <c r="L4022" s="24"/>
    </row>
    <row r="4023" spans="1:12" s="33" customFormat="1" ht="14.25">
      <c r="A4023" s="24"/>
      <c r="C4023" s="82"/>
      <c r="D4023" s="82"/>
      <c r="G4023" s="75"/>
      <c r="L4023" s="24"/>
    </row>
    <row r="4024" spans="1:12" s="33" customFormat="1" ht="14.25">
      <c r="A4024" s="24"/>
      <c r="C4024" s="82"/>
      <c r="D4024" s="82"/>
      <c r="G4024" s="75"/>
      <c r="L4024" s="24"/>
    </row>
    <row r="4025" spans="1:12" s="33" customFormat="1" ht="14.25">
      <c r="A4025" s="24"/>
      <c r="C4025" s="82"/>
      <c r="D4025" s="82"/>
      <c r="G4025" s="75"/>
      <c r="L4025" s="24"/>
    </row>
    <row r="4026" spans="1:12" s="33" customFormat="1" ht="14.25">
      <c r="A4026" s="24"/>
      <c r="C4026" s="82"/>
      <c r="D4026" s="82"/>
      <c r="G4026" s="75"/>
      <c r="L4026" s="24"/>
    </row>
    <row r="4027" spans="1:12" s="33" customFormat="1" ht="14.25">
      <c r="A4027" s="24"/>
      <c r="C4027" s="82"/>
      <c r="D4027" s="82"/>
      <c r="G4027" s="75"/>
      <c r="L4027" s="24"/>
    </row>
    <row r="4028" spans="1:12" s="33" customFormat="1" ht="14.25">
      <c r="A4028" s="24"/>
      <c r="C4028" s="82"/>
      <c r="D4028" s="82"/>
      <c r="G4028" s="75"/>
      <c r="L4028" s="24"/>
    </row>
    <row r="4029" spans="1:12" s="33" customFormat="1" ht="14.25">
      <c r="A4029" s="24"/>
      <c r="C4029" s="82"/>
      <c r="D4029" s="82"/>
      <c r="G4029" s="75"/>
      <c r="L4029" s="24"/>
    </row>
    <row r="4030" spans="1:12" s="33" customFormat="1" ht="14.25">
      <c r="A4030" s="24"/>
      <c r="C4030" s="82"/>
      <c r="D4030" s="82"/>
      <c r="G4030" s="75"/>
      <c r="L4030" s="24"/>
    </row>
    <row r="4031" spans="1:12" s="33" customFormat="1" ht="14.25">
      <c r="A4031" s="24"/>
      <c r="C4031" s="82"/>
      <c r="D4031" s="82"/>
      <c r="G4031" s="75"/>
      <c r="L4031" s="24"/>
    </row>
    <row r="4032" spans="1:12" s="33" customFormat="1" ht="14.25">
      <c r="A4032" s="24"/>
      <c r="C4032" s="82"/>
      <c r="D4032" s="82"/>
      <c r="G4032" s="75"/>
      <c r="L4032" s="24"/>
    </row>
    <row r="4033" spans="1:12" s="33" customFormat="1" ht="14.25">
      <c r="A4033" s="24"/>
      <c r="C4033" s="82"/>
      <c r="D4033" s="82"/>
      <c r="G4033" s="75"/>
      <c r="L4033" s="24"/>
    </row>
    <row r="4034" spans="1:12" s="33" customFormat="1" ht="14.25">
      <c r="A4034" s="24"/>
      <c r="C4034" s="82"/>
      <c r="D4034" s="82"/>
      <c r="G4034" s="75"/>
      <c r="L4034" s="24"/>
    </row>
    <row r="4035" spans="1:12" s="33" customFormat="1" ht="14.25">
      <c r="A4035" s="24"/>
      <c r="C4035" s="82"/>
      <c r="D4035" s="82"/>
      <c r="G4035" s="75"/>
      <c r="L4035" s="24"/>
    </row>
    <row r="4036" spans="1:12" s="33" customFormat="1" ht="14.25">
      <c r="A4036" s="24"/>
      <c r="C4036" s="82"/>
      <c r="D4036" s="82"/>
      <c r="G4036" s="75"/>
      <c r="L4036" s="24"/>
    </row>
    <row r="4037" spans="1:12" s="33" customFormat="1" ht="14.25">
      <c r="A4037" s="24"/>
      <c r="C4037" s="82"/>
      <c r="D4037" s="82"/>
      <c r="G4037" s="75"/>
      <c r="L4037" s="24"/>
    </row>
    <row r="4038" spans="1:12" s="33" customFormat="1" ht="14.25">
      <c r="A4038" s="24"/>
      <c r="C4038" s="82"/>
      <c r="D4038" s="82"/>
      <c r="G4038" s="75"/>
      <c r="L4038" s="24"/>
    </row>
    <row r="4039" spans="1:12" s="33" customFormat="1" ht="14.25">
      <c r="A4039" s="24"/>
      <c r="C4039" s="82"/>
      <c r="D4039" s="82"/>
      <c r="G4039" s="75"/>
      <c r="L4039" s="24"/>
    </row>
    <row r="4040" spans="1:12" s="33" customFormat="1" ht="14.25">
      <c r="A4040" s="24"/>
      <c r="C4040" s="82"/>
      <c r="D4040" s="82"/>
      <c r="G4040" s="75"/>
      <c r="L4040" s="24"/>
    </row>
    <row r="4041" spans="1:12" s="33" customFormat="1" ht="14.25">
      <c r="A4041" s="24"/>
      <c r="C4041" s="82"/>
      <c r="D4041" s="82"/>
      <c r="G4041" s="75"/>
      <c r="L4041" s="24"/>
    </row>
    <row r="4042" spans="1:12" s="33" customFormat="1" ht="14.25">
      <c r="A4042" s="24"/>
      <c r="C4042" s="82"/>
      <c r="D4042" s="82"/>
      <c r="G4042" s="75"/>
      <c r="L4042" s="24"/>
    </row>
    <row r="4043" spans="1:12" s="33" customFormat="1" ht="14.25">
      <c r="A4043" s="24"/>
      <c r="C4043" s="82"/>
      <c r="D4043" s="82"/>
      <c r="G4043" s="75"/>
      <c r="L4043" s="24"/>
    </row>
    <row r="4044" spans="1:12" s="33" customFormat="1" ht="14.25">
      <c r="A4044" s="24"/>
      <c r="C4044" s="82"/>
      <c r="D4044" s="82"/>
      <c r="G4044" s="75"/>
      <c r="L4044" s="24"/>
    </row>
    <row r="4045" spans="1:12" s="33" customFormat="1" ht="14.25">
      <c r="A4045" s="24"/>
      <c r="C4045" s="82"/>
      <c r="D4045" s="82"/>
      <c r="G4045" s="75"/>
      <c r="L4045" s="24"/>
    </row>
    <row r="4046" spans="1:12" s="33" customFormat="1" ht="14.25">
      <c r="A4046" s="24"/>
      <c r="C4046" s="82"/>
      <c r="D4046" s="82"/>
      <c r="G4046" s="75"/>
      <c r="L4046" s="24"/>
    </row>
    <row r="4047" spans="1:12" s="33" customFormat="1" ht="14.25">
      <c r="A4047" s="24"/>
      <c r="C4047" s="82"/>
      <c r="D4047" s="82"/>
      <c r="G4047" s="75"/>
      <c r="L4047" s="24"/>
    </row>
    <row r="4048" spans="1:12" s="33" customFormat="1" ht="14.25">
      <c r="A4048" s="24"/>
      <c r="C4048" s="82"/>
      <c r="D4048" s="82"/>
      <c r="G4048" s="75"/>
      <c r="L4048" s="24"/>
    </row>
    <row r="4049" spans="1:12" s="33" customFormat="1" ht="14.25">
      <c r="A4049" s="24"/>
      <c r="C4049" s="82"/>
      <c r="D4049" s="82"/>
      <c r="G4049" s="75"/>
      <c r="L4049" s="24"/>
    </row>
    <row r="4050" spans="1:12" s="33" customFormat="1" ht="14.25">
      <c r="A4050" s="24"/>
      <c r="C4050" s="82"/>
      <c r="D4050" s="82"/>
      <c r="G4050" s="75"/>
      <c r="L4050" s="24"/>
    </row>
    <row r="4051" spans="1:12" s="33" customFormat="1" ht="14.25">
      <c r="A4051" s="24"/>
      <c r="C4051" s="82"/>
      <c r="D4051" s="82"/>
      <c r="G4051" s="75"/>
      <c r="L4051" s="24"/>
    </row>
    <row r="4052" spans="1:12" s="33" customFormat="1" ht="14.25">
      <c r="A4052" s="24"/>
      <c r="C4052" s="82"/>
      <c r="D4052" s="82"/>
      <c r="G4052" s="75"/>
      <c r="L4052" s="24"/>
    </row>
    <row r="4053" spans="1:12" s="33" customFormat="1" ht="14.25">
      <c r="A4053" s="24"/>
      <c r="C4053" s="82"/>
      <c r="D4053" s="82"/>
      <c r="G4053" s="75"/>
      <c r="L4053" s="24"/>
    </row>
    <row r="4054" spans="1:12" s="33" customFormat="1" ht="14.25">
      <c r="A4054" s="24"/>
      <c r="C4054" s="82"/>
      <c r="D4054" s="82"/>
      <c r="G4054" s="75"/>
      <c r="L4054" s="24"/>
    </row>
    <row r="4055" spans="1:12" s="33" customFormat="1" ht="14.25">
      <c r="A4055" s="24"/>
      <c r="C4055" s="82"/>
      <c r="D4055" s="82"/>
      <c r="G4055" s="75"/>
      <c r="L4055" s="24"/>
    </row>
    <row r="4056" spans="1:12" s="33" customFormat="1" ht="14.25">
      <c r="A4056" s="24"/>
      <c r="C4056" s="82"/>
      <c r="D4056" s="82"/>
      <c r="G4056" s="75"/>
      <c r="L4056" s="24"/>
    </row>
    <row r="4057" spans="1:12" s="33" customFormat="1" ht="14.25">
      <c r="A4057" s="24"/>
      <c r="C4057" s="82"/>
      <c r="D4057" s="82"/>
      <c r="G4057" s="75"/>
      <c r="L4057" s="24"/>
    </row>
    <row r="4058" spans="1:12" s="33" customFormat="1" ht="14.25">
      <c r="A4058" s="24"/>
      <c r="C4058" s="82"/>
      <c r="D4058" s="82"/>
      <c r="G4058" s="75"/>
      <c r="L4058" s="24"/>
    </row>
    <row r="4059" spans="1:12" s="33" customFormat="1" ht="14.25">
      <c r="A4059" s="24"/>
      <c r="C4059" s="82"/>
      <c r="D4059" s="82"/>
      <c r="G4059" s="75"/>
      <c r="L4059" s="24"/>
    </row>
    <row r="4060" spans="1:12" s="33" customFormat="1" ht="14.25">
      <c r="A4060" s="24"/>
      <c r="C4060" s="82"/>
      <c r="D4060" s="82"/>
      <c r="G4060" s="75"/>
      <c r="L4060" s="24"/>
    </row>
    <row r="4061" spans="1:12" s="33" customFormat="1" ht="14.25">
      <c r="A4061" s="24"/>
      <c r="C4061" s="82"/>
      <c r="D4061" s="82"/>
      <c r="G4061" s="75"/>
      <c r="L4061" s="24"/>
    </row>
    <row r="4062" spans="1:12" s="33" customFormat="1" ht="14.25">
      <c r="A4062" s="24"/>
      <c r="C4062" s="82"/>
      <c r="D4062" s="82"/>
      <c r="G4062" s="75"/>
      <c r="L4062" s="24"/>
    </row>
    <row r="4063" spans="1:12" s="33" customFormat="1" ht="14.25">
      <c r="A4063" s="24"/>
      <c r="C4063" s="82"/>
      <c r="D4063" s="82"/>
      <c r="G4063" s="75"/>
      <c r="L4063" s="24"/>
    </row>
    <row r="4064" spans="1:12" s="33" customFormat="1" ht="14.25">
      <c r="A4064" s="24"/>
      <c r="C4064" s="82"/>
      <c r="D4064" s="82"/>
      <c r="G4064" s="75"/>
      <c r="L4064" s="24"/>
    </row>
    <row r="4065" spans="1:12" s="33" customFormat="1" ht="14.25">
      <c r="A4065" s="24"/>
      <c r="C4065" s="82"/>
      <c r="D4065" s="82"/>
      <c r="G4065" s="75"/>
      <c r="L4065" s="24"/>
    </row>
    <row r="4066" spans="1:12" s="33" customFormat="1" ht="14.25">
      <c r="A4066" s="24"/>
      <c r="C4066" s="82"/>
      <c r="D4066" s="82"/>
      <c r="G4066" s="75"/>
      <c r="L4066" s="24"/>
    </row>
    <row r="4067" spans="1:12" s="33" customFormat="1" ht="14.25">
      <c r="A4067" s="24"/>
      <c r="C4067" s="82"/>
      <c r="D4067" s="82"/>
      <c r="G4067" s="75"/>
      <c r="L4067" s="24"/>
    </row>
    <row r="4068" spans="1:12" s="33" customFormat="1" ht="14.25">
      <c r="A4068" s="24"/>
      <c r="C4068" s="82"/>
      <c r="D4068" s="82"/>
      <c r="G4068" s="75"/>
      <c r="L4068" s="24"/>
    </row>
    <row r="4069" spans="1:12" s="33" customFormat="1" ht="14.25">
      <c r="A4069" s="24"/>
      <c r="C4069" s="82"/>
      <c r="D4069" s="82"/>
      <c r="G4069" s="75"/>
      <c r="L4069" s="24"/>
    </row>
    <row r="4070" spans="1:12" s="33" customFormat="1" ht="14.25">
      <c r="A4070" s="24"/>
      <c r="C4070" s="82"/>
      <c r="D4070" s="82"/>
      <c r="G4070" s="75"/>
      <c r="L4070" s="24"/>
    </row>
    <row r="4071" spans="1:12" s="33" customFormat="1" ht="14.25">
      <c r="A4071" s="24"/>
      <c r="C4071" s="82"/>
      <c r="D4071" s="82"/>
      <c r="G4071" s="75"/>
      <c r="L4071" s="24"/>
    </row>
    <row r="4072" spans="1:12" s="33" customFormat="1" ht="14.25">
      <c r="A4072" s="24"/>
      <c r="C4072" s="82"/>
      <c r="D4072" s="82"/>
      <c r="G4072" s="75"/>
      <c r="L4072" s="24"/>
    </row>
    <row r="4073" spans="1:12" s="33" customFormat="1" ht="14.25">
      <c r="A4073" s="24"/>
      <c r="C4073" s="82"/>
      <c r="D4073" s="82"/>
      <c r="G4073" s="75"/>
      <c r="L4073" s="24"/>
    </row>
    <row r="4074" spans="1:12" s="33" customFormat="1" ht="14.25">
      <c r="A4074" s="24"/>
      <c r="C4074" s="82"/>
      <c r="D4074" s="82"/>
      <c r="G4074" s="75"/>
      <c r="L4074" s="24"/>
    </row>
    <row r="4075" spans="1:12" s="33" customFormat="1" ht="14.25">
      <c r="A4075" s="24"/>
      <c r="C4075" s="82"/>
      <c r="D4075" s="82"/>
      <c r="G4075" s="75"/>
      <c r="L4075" s="24"/>
    </row>
    <row r="4076" spans="1:12" s="33" customFormat="1" ht="14.25">
      <c r="A4076" s="24"/>
      <c r="C4076" s="82"/>
      <c r="D4076" s="82"/>
      <c r="G4076" s="75"/>
      <c r="L4076" s="24"/>
    </row>
    <row r="4077" spans="1:12" s="33" customFormat="1" ht="14.25">
      <c r="A4077" s="24"/>
      <c r="C4077" s="82"/>
      <c r="D4077" s="82"/>
      <c r="G4077" s="75"/>
      <c r="L4077" s="24"/>
    </row>
    <row r="4078" spans="1:12" s="33" customFormat="1" ht="14.25">
      <c r="A4078" s="24"/>
      <c r="C4078" s="82"/>
      <c r="D4078" s="82"/>
      <c r="G4078" s="75"/>
      <c r="L4078" s="24"/>
    </row>
    <row r="4079" spans="1:12" s="33" customFormat="1" ht="14.25">
      <c r="A4079" s="24"/>
      <c r="C4079" s="82"/>
      <c r="D4079" s="82"/>
      <c r="G4079" s="75"/>
      <c r="L4079" s="24"/>
    </row>
    <row r="4080" spans="1:12" s="33" customFormat="1" ht="14.25">
      <c r="A4080" s="24"/>
      <c r="C4080" s="82"/>
      <c r="D4080" s="82"/>
      <c r="G4080" s="75"/>
      <c r="L4080" s="24"/>
    </row>
    <row r="4081" spans="1:12" s="33" customFormat="1" ht="14.25">
      <c r="A4081" s="24"/>
      <c r="C4081" s="82"/>
      <c r="D4081" s="82"/>
      <c r="G4081" s="75"/>
      <c r="L4081" s="24"/>
    </row>
    <row r="4082" spans="1:12" s="33" customFormat="1" ht="14.25">
      <c r="A4082" s="24"/>
      <c r="C4082" s="82"/>
      <c r="D4082" s="82"/>
      <c r="G4082" s="75"/>
      <c r="L4082" s="24"/>
    </row>
    <row r="4083" spans="1:12" s="33" customFormat="1" ht="14.25">
      <c r="A4083" s="24"/>
      <c r="C4083" s="82"/>
      <c r="D4083" s="82"/>
      <c r="G4083" s="75"/>
      <c r="L4083" s="24"/>
    </row>
    <row r="4084" spans="1:12" s="33" customFormat="1" ht="14.25">
      <c r="A4084" s="24"/>
      <c r="C4084" s="82"/>
      <c r="D4084" s="82"/>
      <c r="G4084" s="75"/>
      <c r="L4084" s="24"/>
    </row>
    <row r="4085" spans="1:12" s="33" customFormat="1" ht="14.25">
      <c r="A4085" s="24"/>
      <c r="C4085" s="82"/>
      <c r="D4085" s="82"/>
      <c r="G4085" s="75"/>
      <c r="L4085" s="24"/>
    </row>
    <row r="4086" spans="1:12" s="33" customFormat="1" ht="14.25">
      <c r="A4086" s="24"/>
      <c r="C4086" s="82"/>
      <c r="D4086" s="82"/>
      <c r="G4086" s="75"/>
      <c r="L4086" s="24"/>
    </row>
    <row r="4087" spans="1:12" s="33" customFormat="1" ht="14.25">
      <c r="A4087" s="24"/>
      <c r="C4087" s="82"/>
      <c r="D4087" s="82"/>
      <c r="G4087" s="75"/>
      <c r="L4087" s="24"/>
    </row>
    <row r="4088" spans="1:12" s="33" customFormat="1" ht="14.25">
      <c r="A4088" s="24"/>
      <c r="C4088" s="82"/>
      <c r="D4088" s="82"/>
      <c r="G4088" s="75"/>
      <c r="L4088" s="24"/>
    </row>
    <row r="4089" spans="1:12" s="33" customFormat="1" ht="14.25">
      <c r="A4089" s="24"/>
      <c r="C4089" s="82"/>
      <c r="D4089" s="82"/>
      <c r="G4089" s="75"/>
      <c r="L4089" s="24"/>
    </row>
    <row r="4090" spans="1:12" s="33" customFormat="1" ht="14.25">
      <c r="A4090" s="24"/>
      <c r="C4090" s="82"/>
      <c r="D4090" s="82"/>
      <c r="G4090" s="75"/>
      <c r="L4090" s="24"/>
    </row>
    <row r="4091" spans="1:12" s="33" customFormat="1" ht="14.25">
      <c r="A4091" s="24"/>
      <c r="C4091" s="82"/>
      <c r="D4091" s="82"/>
      <c r="G4091" s="75"/>
      <c r="L4091" s="24"/>
    </row>
    <row r="4092" spans="1:12" s="33" customFormat="1" ht="14.25">
      <c r="A4092" s="24"/>
      <c r="C4092" s="82"/>
      <c r="D4092" s="82"/>
      <c r="G4092" s="75"/>
      <c r="L4092" s="24"/>
    </row>
    <row r="4093" spans="1:12" s="33" customFormat="1" ht="14.25">
      <c r="A4093" s="24"/>
      <c r="C4093" s="82"/>
      <c r="D4093" s="82"/>
      <c r="G4093" s="75"/>
      <c r="L4093" s="24"/>
    </row>
    <row r="4094" spans="1:12" s="33" customFormat="1" ht="14.25">
      <c r="A4094" s="24"/>
      <c r="C4094" s="82"/>
      <c r="D4094" s="82"/>
      <c r="G4094" s="75"/>
      <c r="L4094" s="24"/>
    </row>
    <row r="4095" spans="1:12" s="33" customFormat="1" ht="14.25">
      <c r="A4095" s="24"/>
      <c r="C4095" s="82"/>
      <c r="D4095" s="82"/>
      <c r="G4095" s="75"/>
      <c r="L4095" s="24"/>
    </row>
    <row r="4096" spans="1:12" s="33" customFormat="1" ht="14.25">
      <c r="A4096" s="24"/>
      <c r="C4096" s="82"/>
      <c r="D4096" s="82"/>
      <c r="G4096" s="75"/>
      <c r="L4096" s="24"/>
    </row>
    <row r="4097" spans="1:12" s="33" customFormat="1" ht="14.25">
      <c r="A4097" s="24"/>
      <c r="C4097" s="82"/>
      <c r="D4097" s="82"/>
      <c r="G4097" s="75"/>
      <c r="L4097" s="24"/>
    </row>
    <row r="4098" spans="1:12" s="33" customFormat="1" ht="14.25">
      <c r="A4098" s="24"/>
      <c r="C4098" s="82"/>
      <c r="D4098" s="82"/>
      <c r="G4098" s="75"/>
      <c r="L4098" s="24"/>
    </row>
    <row r="4099" spans="1:12" s="33" customFormat="1" ht="14.25">
      <c r="A4099" s="24"/>
      <c r="C4099" s="82"/>
      <c r="D4099" s="82"/>
      <c r="G4099" s="75"/>
      <c r="L4099" s="24"/>
    </row>
    <row r="4100" spans="1:12" s="33" customFormat="1" ht="14.25">
      <c r="A4100" s="24"/>
      <c r="C4100" s="82"/>
      <c r="D4100" s="82"/>
      <c r="G4100" s="75"/>
      <c r="L4100" s="24"/>
    </row>
    <row r="4101" spans="1:12" s="33" customFormat="1" ht="14.25">
      <c r="A4101" s="24"/>
      <c r="C4101" s="82"/>
      <c r="D4101" s="82"/>
      <c r="G4101" s="75"/>
      <c r="L4101" s="24"/>
    </row>
    <row r="4102" spans="1:12" s="33" customFormat="1" ht="14.25">
      <c r="A4102" s="24"/>
      <c r="C4102" s="82"/>
      <c r="D4102" s="82"/>
      <c r="G4102" s="75"/>
      <c r="L4102" s="24"/>
    </row>
    <row r="4103" spans="1:12" s="33" customFormat="1" ht="14.25">
      <c r="A4103" s="24"/>
      <c r="C4103" s="82"/>
      <c r="D4103" s="82"/>
      <c r="G4103" s="75"/>
      <c r="L4103" s="24"/>
    </row>
    <row r="4104" spans="1:12" s="33" customFormat="1" ht="14.25">
      <c r="A4104" s="24"/>
      <c r="C4104" s="82"/>
      <c r="D4104" s="82"/>
      <c r="G4104" s="75"/>
      <c r="L4104" s="24"/>
    </row>
    <row r="4105" spans="1:12" s="33" customFormat="1" ht="14.25">
      <c r="A4105" s="24"/>
      <c r="C4105" s="82"/>
      <c r="D4105" s="82"/>
      <c r="G4105" s="75"/>
      <c r="L4105" s="24"/>
    </row>
    <row r="4106" spans="1:12" s="33" customFormat="1" ht="14.25">
      <c r="A4106" s="24"/>
      <c r="C4106" s="82"/>
      <c r="D4106" s="82"/>
      <c r="G4106" s="75"/>
      <c r="L4106" s="24"/>
    </row>
    <row r="4107" spans="1:12" s="33" customFormat="1" ht="14.25">
      <c r="A4107" s="24"/>
      <c r="C4107" s="82"/>
      <c r="D4107" s="82"/>
      <c r="G4107" s="75"/>
      <c r="L4107" s="24"/>
    </row>
    <row r="4108" spans="1:12" s="33" customFormat="1" ht="14.25">
      <c r="A4108" s="24"/>
      <c r="C4108" s="82"/>
      <c r="D4108" s="82"/>
      <c r="G4108" s="75"/>
      <c r="L4108" s="24"/>
    </row>
    <row r="4109" spans="1:12" s="33" customFormat="1" ht="14.25">
      <c r="A4109" s="24"/>
      <c r="C4109" s="82"/>
      <c r="D4109" s="82"/>
      <c r="G4109" s="75"/>
      <c r="L4109" s="24"/>
    </row>
    <row r="4110" spans="1:12" s="33" customFormat="1" ht="14.25">
      <c r="A4110" s="24"/>
      <c r="C4110" s="82"/>
      <c r="D4110" s="82"/>
      <c r="G4110" s="75"/>
      <c r="L4110" s="24"/>
    </row>
    <row r="4111" spans="1:12" s="33" customFormat="1" ht="14.25">
      <c r="A4111" s="24"/>
      <c r="C4111" s="82"/>
      <c r="D4111" s="82"/>
      <c r="G4111" s="75"/>
      <c r="L4111" s="24"/>
    </row>
    <row r="4112" spans="1:12" s="33" customFormat="1" ht="14.25">
      <c r="A4112" s="24"/>
      <c r="C4112" s="82"/>
      <c r="D4112" s="82"/>
      <c r="G4112" s="75"/>
      <c r="L4112" s="24"/>
    </row>
    <row r="4113" spans="1:12" s="33" customFormat="1" ht="14.25">
      <c r="A4113" s="24"/>
      <c r="C4113" s="82"/>
      <c r="D4113" s="82"/>
      <c r="G4113" s="75"/>
      <c r="L4113" s="24"/>
    </row>
    <row r="4114" spans="1:12" s="33" customFormat="1" ht="14.25">
      <c r="A4114" s="24"/>
      <c r="C4114" s="82"/>
      <c r="D4114" s="82"/>
      <c r="G4114" s="75"/>
      <c r="L4114" s="24"/>
    </row>
    <row r="4115" spans="1:12" s="33" customFormat="1" ht="14.25">
      <c r="A4115" s="24"/>
      <c r="C4115" s="82"/>
      <c r="D4115" s="82"/>
      <c r="G4115" s="75"/>
      <c r="L4115" s="24"/>
    </row>
    <row r="4116" spans="1:12" s="33" customFormat="1" ht="14.25">
      <c r="A4116" s="24"/>
      <c r="C4116" s="82"/>
      <c r="D4116" s="82"/>
      <c r="G4116" s="75"/>
      <c r="L4116" s="24"/>
    </row>
    <row r="4117" spans="1:12" s="33" customFormat="1" ht="14.25">
      <c r="A4117" s="24"/>
      <c r="C4117" s="82"/>
      <c r="D4117" s="82"/>
      <c r="G4117" s="75"/>
      <c r="L4117" s="24"/>
    </row>
    <row r="4118" spans="1:12" s="33" customFormat="1" ht="14.25">
      <c r="A4118" s="24"/>
      <c r="C4118" s="82"/>
      <c r="D4118" s="82"/>
      <c r="G4118" s="75"/>
      <c r="L4118" s="24"/>
    </row>
    <row r="4119" spans="1:12" s="33" customFormat="1" ht="14.25">
      <c r="A4119" s="24"/>
      <c r="C4119" s="82"/>
      <c r="D4119" s="82"/>
      <c r="G4119" s="75"/>
      <c r="L4119" s="24"/>
    </row>
    <row r="4120" spans="1:12" s="33" customFormat="1" ht="14.25">
      <c r="A4120" s="24"/>
      <c r="C4120" s="82"/>
      <c r="D4120" s="82"/>
      <c r="G4120" s="75"/>
      <c r="L4120" s="24"/>
    </row>
    <row r="4121" spans="1:12" s="33" customFormat="1" ht="14.25">
      <c r="A4121" s="24"/>
      <c r="C4121" s="82"/>
      <c r="D4121" s="82"/>
      <c r="G4121" s="75"/>
      <c r="L4121" s="24"/>
    </row>
    <row r="4122" spans="1:12" s="33" customFormat="1" ht="14.25">
      <c r="A4122" s="24"/>
      <c r="C4122" s="82"/>
      <c r="D4122" s="82"/>
      <c r="G4122" s="75"/>
      <c r="L4122" s="24"/>
    </row>
    <row r="4123" spans="1:12" s="33" customFormat="1" ht="14.25">
      <c r="A4123" s="24"/>
      <c r="C4123" s="82"/>
      <c r="D4123" s="82"/>
      <c r="G4123" s="75"/>
      <c r="L4123" s="24"/>
    </row>
    <row r="4124" spans="1:12" s="33" customFormat="1" ht="14.25">
      <c r="A4124" s="24"/>
      <c r="C4124" s="82"/>
      <c r="D4124" s="82"/>
      <c r="G4124" s="75"/>
      <c r="L4124" s="24"/>
    </row>
    <row r="4125" spans="1:12" s="33" customFormat="1" ht="14.25">
      <c r="A4125" s="24"/>
      <c r="C4125" s="82"/>
      <c r="D4125" s="82"/>
      <c r="G4125" s="75"/>
      <c r="L4125" s="24"/>
    </row>
    <row r="4126" spans="1:12" s="33" customFormat="1" ht="14.25">
      <c r="A4126" s="24"/>
      <c r="C4126" s="82"/>
      <c r="D4126" s="82"/>
      <c r="G4126" s="75"/>
      <c r="L4126" s="24"/>
    </row>
    <row r="4127" spans="1:12" s="33" customFormat="1" ht="14.25">
      <c r="A4127" s="24"/>
      <c r="C4127" s="82"/>
      <c r="D4127" s="82"/>
      <c r="G4127" s="75"/>
      <c r="L4127" s="24"/>
    </row>
    <row r="4128" spans="1:12" s="33" customFormat="1" ht="14.25">
      <c r="A4128" s="24"/>
      <c r="C4128" s="82"/>
      <c r="D4128" s="82"/>
      <c r="G4128" s="75"/>
      <c r="L4128" s="24"/>
    </row>
    <row r="4129" spans="1:12" s="33" customFormat="1" ht="14.25">
      <c r="A4129" s="24"/>
      <c r="C4129" s="82"/>
      <c r="D4129" s="82"/>
      <c r="G4129" s="75"/>
      <c r="L4129" s="24"/>
    </row>
    <row r="4130" spans="1:12" s="33" customFormat="1" ht="14.25">
      <c r="A4130" s="24"/>
      <c r="C4130" s="82"/>
      <c r="D4130" s="82"/>
      <c r="G4130" s="75"/>
      <c r="L4130" s="24"/>
    </row>
    <row r="4131" spans="1:12" s="33" customFormat="1" ht="14.25">
      <c r="A4131" s="24"/>
      <c r="C4131" s="82"/>
      <c r="D4131" s="82"/>
      <c r="G4131" s="75"/>
      <c r="L4131" s="24"/>
    </row>
    <row r="4132" spans="1:12" s="33" customFormat="1" ht="14.25">
      <c r="A4132" s="24"/>
      <c r="C4132" s="82"/>
      <c r="D4132" s="82"/>
      <c r="G4132" s="75"/>
      <c r="L4132" s="24"/>
    </row>
    <row r="4133" spans="1:12" s="33" customFormat="1" ht="14.25">
      <c r="A4133" s="24"/>
      <c r="C4133" s="82"/>
      <c r="D4133" s="82"/>
      <c r="G4133" s="75"/>
      <c r="L4133" s="24"/>
    </row>
    <row r="4134" spans="1:12" s="33" customFormat="1" ht="14.25">
      <c r="A4134" s="24"/>
      <c r="C4134" s="82"/>
      <c r="D4134" s="82"/>
      <c r="G4134" s="75"/>
      <c r="L4134" s="24"/>
    </row>
    <row r="4135" spans="1:12" s="33" customFormat="1" ht="14.25">
      <c r="A4135" s="24"/>
      <c r="C4135" s="82"/>
      <c r="D4135" s="82"/>
      <c r="G4135" s="75"/>
      <c r="L4135" s="24"/>
    </row>
    <row r="4136" spans="1:12" s="33" customFormat="1" ht="14.25">
      <c r="A4136" s="24"/>
      <c r="C4136" s="82"/>
      <c r="D4136" s="82"/>
      <c r="G4136" s="75"/>
      <c r="L4136" s="24"/>
    </row>
    <row r="4137" spans="1:12" s="33" customFormat="1" ht="14.25">
      <c r="A4137" s="24"/>
      <c r="C4137" s="82"/>
      <c r="D4137" s="82"/>
      <c r="G4137" s="75"/>
      <c r="L4137" s="24"/>
    </row>
    <row r="4138" spans="1:12" s="33" customFormat="1" ht="14.25">
      <c r="A4138" s="24"/>
      <c r="C4138" s="82"/>
      <c r="D4138" s="82"/>
      <c r="G4138" s="75"/>
      <c r="L4138" s="24"/>
    </row>
    <row r="4139" spans="1:12" s="33" customFormat="1" ht="14.25">
      <c r="A4139" s="24"/>
      <c r="C4139" s="82"/>
      <c r="D4139" s="82"/>
      <c r="G4139" s="75"/>
      <c r="L4139" s="24"/>
    </row>
    <row r="4140" spans="1:12" s="33" customFormat="1" ht="14.25">
      <c r="A4140" s="24"/>
      <c r="C4140" s="82"/>
      <c r="D4140" s="82"/>
      <c r="G4140" s="75"/>
      <c r="L4140" s="24"/>
    </row>
    <row r="4141" spans="1:12" s="33" customFormat="1" ht="14.25">
      <c r="A4141" s="24"/>
      <c r="C4141" s="82"/>
      <c r="D4141" s="82"/>
      <c r="G4141" s="75"/>
      <c r="L4141" s="24"/>
    </row>
    <row r="4142" spans="1:12" s="33" customFormat="1" ht="14.25">
      <c r="A4142" s="24"/>
      <c r="C4142" s="82"/>
      <c r="D4142" s="82"/>
      <c r="G4142" s="75"/>
      <c r="L4142" s="24"/>
    </row>
    <row r="4143" spans="1:12" s="33" customFormat="1" ht="14.25">
      <c r="A4143" s="24"/>
      <c r="C4143" s="82"/>
      <c r="D4143" s="82"/>
      <c r="G4143" s="75"/>
      <c r="L4143" s="24"/>
    </row>
    <row r="4144" spans="1:12" s="33" customFormat="1" ht="14.25">
      <c r="A4144" s="24"/>
      <c r="C4144" s="82"/>
      <c r="D4144" s="82"/>
      <c r="G4144" s="75"/>
      <c r="L4144" s="24"/>
    </row>
    <row r="4145" spans="1:12" s="33" customFormat="1" ht="14.25">
      <c r="A4145" s="24"/>
      <c r="C4145" s="82"/>
      <c r="D4145" s="82"/>
      <c r="G4145" s="75"/>
      <c r="L4145" s="24"/>
    </row>
    <row r="4146" spans="1:12" s="33" customFormat="1" ht="14.25">
      <c r="A4146" s="24"/>
      <c r="C4146" s="82"/>
      <c r="D4146" s="82"/>
      <c r="G4146" s="75"/>
      <c r="L4146" s="24"/>
    </row>
    <row r="4147" spans="1:12" s="33" customFormat="1" ht="14.25">
      <c r="A4147" s="24"/>
      <c r="C4147" s="82"/>
      <c r="D4147" s="82"/>
      <c r="G4147" s="75"/>
      <c r="L4147" s="24"/>
    </row>
    <row r="4148" spans="1:12" s="33" customFormat="1" ht="14.25">
      <c r="A4148" s="24"/>
      <c r="C4148" s="82"/>
      <c r="D4148" s="82"/>
      <c r="G4148" s="75"/>
      <c r="L4148" s="24"/>
    </row>
    <row r="4149" spans="1:12" s="33" customFormat="1" ht="14.25">
      <c r="A4149" s="24"/>
      <c r="C4149" s="82"/>
      <c r="D4149" s="82"/>
      <c r="G4149" s="75"/>
      <c r="L4149" s="24"/>
    </row>
    <row r="4150" spans="1:12" s="33" customFormat="1" ht="14.25">
      <c r="A4150" s="24"/>
      <c r="C4150" s="82"/>
      <c r="D4150" s="82"/>
      <c r="G4150" s="75"/>
      <c r="L4150" s="24"/>
    </row>
    <row r="4151" spans="1:12" s="33" customFormat="1" ht="14.25">
      <c r="A4151" s="24"/>
      <c r="C4151" s="82"/>
      <c r="D4151" s="82"/>
      <c r="G4151" s="75"/>
      <c r="L4151" s="24"/>
    </row>
    <row r="4152" spans="1:12" s="33" customFormat="1" ht="14.25">
      <c r="A4152" s="24"/>
      <c r="C4152" s="82"/>
      <c r="D4152" s="82"/>
      <c r="G4152" s="75"/>
      <c r="L4152" s="24"/>
    </row>
    <row r="4153" spans="1:12" s="33" customFormat="1" ht="14.25">
      <c r="A4153" s="24"/>
      <c r="C4153" s="82"/>
      <c r="D4153" s="82"/>
      <c r="G4153" s="75"/>
      <c r="L4153" s="24"/>
    </row>
    <row r="4154" spans="1:12" s="33" customFormat="1" ht="14.25">
      <c r="A4154" s="24"/>
      <c r="C4154" s="82"/>
      <c r="D4154" s="82"/>
      <c r="G4154" s="75"/>
      <c r="L4154" s="24"/>
    </row>
    <row r="4155" spans="1:12" s="33" customFormat="1" ht="14.25">
      <c r="A4155" s="24"/>
      <c r="C4155" s="82"/>
      <c r="D4155" s="82"/>
      <c r="G4155" s="75"/>
      <c r="L4155" s="24"/>
    </row>
    <row r="4156" spans="1:12" s="33" customFormat="1" ht="14.25">
      <c r="A4156" s="24"/>
      <c r="C4156" s="82"/>
      <c r="D4156" s="82"/>
      <c r="G4156" s="75"/>
      <c r="L4156" s="24"/>
    </row>
    <row r="4157" spans="1:12" s="33" customFormat="1" ht="14.25">
      <c r="A4157" s="24"/>
      <c r="C4157" s="82"/>
      <c r="D4157" s="82"/>
      <c r="G4157" s="75"/>
      <c r="L4157" s="24"/>
    </row>
    <row r="4158" spans="1:12" s="33" customFormat="1" ht="14.25">
      <c r="A4158" s="24"/>
      <c r="C4158" s="82"/>
      <c r="D4158" s="82"/>
      <c r="G4158" s="75"/>
      <c r="L4158" s="24"/>
    </row>
    <row r="4159" spans="1:12" s="33" customFormat="1" ht="14.25">
      <c r="A4159" s="24"/>
      <c r="C4159" s="82"/>
      <c r="D4159" s="82"/>
      <c r="G4159" s="75"/>
      <c r="L4159" s="24"/>
    </row>
    <row r="4160" spans="1:12" s="33" customFormat="1" ht="14.25">
      <c r="A4160" s="24"/>
      <c r="C4160" s="82"/>
      <c r="D4160" s="82"/>
      <c r="G4160" s="75"/>
      <c r="L4160" s="24"/>
    </row>
    <row r="4161" spans="1:12" s="33" customFormat="1" ht="14.25">
      <c r="A4161" s="24"/>
      <c r="C4161" s="82"/>
      <c r="D4161" s="82"/>
      <c r="G4161" s="75"/>
      <c r="L4161" s="24"/>
    </row>
    <row r="4162" spans="1:12" s="33" customFormat="1" ht="14.25">
      <c r="A4162" s="24"/>
      <c r="C4162" s="82"/>
      <c r="D4162" s="82"/>
      <c r="G4162" s="75"/>
      <c r="L4162" s="24"/>
    </row>
    <row r="4163" spans="1:12" s="33" customFormat="1" ht="14.25">
      <c r="A4163" s="24"/>
      <c r="C4163" s="82"/>
      <c r="D4163" s="82"/>
      <c r="G4163" s="75"/>
      <c r="L4163" s="24"/>
    </row>
    <row r="4164" spans="1:12" s="33" customFormat="1" ht="14.25">
      <c r="A4164" s="24"/>
      <c r="C4164" s="82"/>
      <c r="D4164" s="82"/>
      <c r="G4164" s="75"/>
      <c r="L4164" s="24"/>
    </row>
    <row r="4165" spans="1:12" s="33" customFormat="1" ht="14.25">
      <c r="A4165" s="24"/>
      <c r="C4165" s="82"/>
      <c r="D4165" s="82"/>
      <c r="G4165" s="75"/>
      <c r="L4165" s="24"/>
    </row>
    <row r="4166" spans="1:12" s="33" customFormat="1" ht="14.25">
      <c r="A4166" s="24"/>
      <c r="C4166" s="82"/>
      <c r="D4166" s="82"/>
      <c r="G4166" s="75"/>
      <c r="L4166" s="24"/>
    </row>
    <row r="4167" spans="1:12" s="33" customFormat="1" ht="14.25">
      <c r="A4167" s="24"/>
      <c r="C4167" s="82"/>
      <c r="D4167" s="82"/>
      <c r="G4167" s="75"/>
      <c r="L4167" s="24"/>
    </row>
    <row r="4168" spans="1:12" s="33" customFormat="1" ht="14.25">
      <c r="A4168" s="24"/>
      <c r="C4168" s="82"/>
      <c r="D4168" s="82"/>
      <c r="G4168" s="75"/>
      <c r="L4168" s="24"/>
    </row>
    <row r="4169" spans="1:12" s="33" customFormat="1" ht="14.25">
      <c r="A4169" s="24"/>
      <c r="C4169" s="82"/>
      <c r="D4169" s="82"/>
      <c r="G4169" s="75"/>
      <c r="L4169" s="24"/>
    </row>
    <row r="4170" spans="1:12" s="33" customFormat="1" ht="14.25">
      <c r="A4170" s="24"/>
      <c r="C4170" s="82"/>
      <c r="D4170" s="82"/>
      <c r="G4170" s="75"/>
      <c r="L4170" s="24"/>
    </row>
    <row r="4171" spans="1:12" s="33" customFormat="1" ht="14.25">
      <c r="A4171" s="24"/>
      <c r="C4171" s="82"/>
      <c r="D4171" s="82"/>
      <c r="G4171" s="75"/>
      <c r="L4171" s="24"/>
    </row>
    <row r="4172" spans="1:12" s="33" customFormat="1" ht="14.25">
      <c r="A4172" s="24"/>
      <c r="C4172" s="82"/>
      <c r="D4172" s="82"/>
      <c r="G4172" s="75"/>
      <c r="L4172" s="24"/>
    </row>
    <row r="4173" spans="1:12" s="33" customFormat="1" ht="14.25">
      <c r="A4173" s="24"/>
      <c r="C4173" s="82"/>
      <c r="D4173" s="82"/>
      <c r="G4173" s="75"/>
      <c r="L4173" s="24"/>
    </row>
    <row r="4174" spans="1:12" s="33" customFormat="1" ht="14.25">
      <c r="A4174" s="24"/>
      <c r="C4174" s="82"/>
      <c r="D4174" s="82"/>
      <c r="G4174" s="75"/>
      <c r="L4174" s="24"/>
    </row>
    <row r="4175" spans="1:12" s="33" customFormat="1" ht="14.25">
      <c r="A4175" s="24"/>
      <c r="C4175" s="82"/>
      <c r="D4175" s="82"/>
      <c r="G4175" s="75"/>
      <c r="L4175" s="24"/>
    </row>
    <row r="4176" spans="1:12" s="33" customFormat="1" ht="14.25">
      <c r="A4176" s="24"/>
      <c r="C4176" s="82"/>
      <c r="D4176" s="82"/>
      <c r="G4176" s="75"/>
      <c r="L4176" s="24"/>
    </row>
    <row r="4177" spans="1:12" s="33" customFormat="1" ht="14.25">
      <c r="A4177" s="24"/>
      <c r="C4177" s="82"/>
      <c r="D4177" s="82"/>
      <c r="G4177" s="75"/>
      <c r="L4177" s="24"/>
    </row>
    <row r="4178" spans="1:12" s="33" customFormat="1" ht="14.25">
      <c r="A4178" s="24"/>
      <c r="C4178" s="82"/>
      <c r="D4178" s="82"/>
      <c r="G4178" s="75"/>
      <c r="L4178" s="24"/>
    </row>
    <row r="4179" spans="1:12" s="33" customFormat="1" ht="14.25">
      <c r="A4179" s="24"/>
      <c r="C4179" s="82"/>
      <c r="D4179" s="82"/>
      <c r="G4179" s="75"/>
      <c r="L4179" s="24"/>
    </row>
    <row r="4180" spans="1:12" s="33" customFormat="1" ht="14.25">
      <c r="A4180" s="24"/>
      <c r="C4180" s="82"/>
      <c r="D4180" s="82"/>
      <c r="G4180" s="75"/>
      <c r="L4180" s="24"/>
    </row>
    <row r="4181" spans="1:12" s="33" customFormat="1" ht="14.25">
      <c r="A4181" s="24"/>
      <c r="C4181" s="82"/>
      <c r="D4181" s="82"/>
      <c r="G4181" s="75"/>
      <c r="L4181" s="24"/>
    </row>
    <row r="4182" spans="1:12" s="33" customFormat="1" ht="14.25">
      <c r="A4182" s="24"/>
      <c r="C4182" s="82"/>
      <c r="D4182" s="82"/>
      <c r="G4182" s="75"/>
      <c r="L4182" s="24"/>
    </row>
    <row r="4183" spans="1:12" s="33" customFormat="1" ht="14.25">
      <c r="A4183" s="24"/>
      <c r="C4183" s="82"/>
      <c r="D4183" s="82"/>
      <c r="G4183" s="75"/>
      <c r="L4183" s="24"/>
    </row>
    <row r="4184" spans="1:12" s="33" customFormat="1" ht="14.25">
      <c r="A4184" s="24"/>
      <c r="C4184" s="82"/>
      <c r="D4184" s="82"/>
      <c r="G4184" s="75"/>
      <c r="L4184" s="24"/>
    </row>
    <row r="4185" spans="1:12" s="33" customFormat="1" ht="14.25">
      <c r="A4185" s="24"/>
      <c r="C4185" s="82"/>
      <c r="D4185" s="82"/>
      <c r="G4185" s="75"/>
      <c r="L4185" s="24"/>
    </row>
    <row r="4186" spans="1:12" s="33" customFormat="1" ht="14.25">
      <c r="A4186" s="24"/>
      <c r="C4186" s="82"/>
      <c r="D4186" s="82"/>
      <c r="G4186" s="75"/>
      <c r="L4186" s="24"/>
    </row>
    <row r="4187" spans="1:12" s="33" customFormat="1" ht="14.25">
      <c r="A4187" s="24"/>
      <c r="C4187" s="82"/>
      <c r="D4187" s="82"/>
      <c r="G4187" s="75"/>
      <c r="L4187" s="24"/>
    </row>
    <row r="4188" spans="1:12" s="33" customFormat="1" ht="14.25">
      <c r="A4188" s="24"/>
      <c r="C4188" s="82"/>
      <c r="D4188" s="82"/>
      <c r="G4188" s="75"/>
      <c r="L4188" s="24"/>
    </row>
    <row r="4189" spans="1:12" s="33" customFormat="1" ht="14.25">
      <c r="A4189" s="24"/>
      <c r="C4189" s="82"/>
      <c r="D4189" s="82"/>
      <c r="G4189" s="75"/>
      <c r="L4189" s="24"/>
    </row>
    <row r="4190" spans="1:12" s="33" customFormat="1" ht="14.25">
      <c r="A4190" s="24"/>
      <c r="C4190" s="82"/>
      <c r="D4190" s="82"/>
      <c r="G4190" s="75"/>
      <c r="L4190" s="24"/>
    </row>
    <row r="4191" spans="1:12" s="33" customFormat="1" ht="14.25">
      <c r="A4191" s="24"/>
      <c r="C4191" s="82"/>
      <c r="D4191" s="82"/>
      <c r="G4191" s="75"/>
      <c r="L4191" s="24"/>
    </row>
    <row r="4192" spans="1:12" s="33" customFormat="1" ht="14.25">
      <c r="A4192" s="24"/>
      <c r="C4192" s="82"/>
      <c r="D4192" s="82"/>
      <c r="G4192" s="75"/>
      <c r="L4192" s="24"/>
    </row>
    <row r="4193" spans="1:12" s="33" customFormat="1" ht="14.25">
      <c r="A4193" s="24"/>
      <c r="C4193" s="82"/>
      <c r="D4193" s="82"/>
      <c r="G4193" s="75"/>
      <c r="L4193" s="24"/>
    </row>
    <row r="4194" spans="1:12" s="33" customFormat="1" ht="14.25">
      <c r="A4194" s="24"/>
      <c r="C4194" s="82"/>
      <c r="D4194" s="82"/>
      <c r="G4194" s="75"/>
      <c r="L4194" s="24"/>
    </row>
    <row r="4195" spans="1:12" s="33" customFormat="1" ht="14.25">
      <c r="A4195" s="24"/>
      <c r="C4195" s="82"/>
      <c r="D4195" s="82"/>
      <c r="G4195" s="75"/>
      <c r="L4195" s="24"/>
    </row>
    <row r="4196" spans="1:12" s="33" customFormat="1" ht="14.25">
      <c r="A4196" s="24"/>
      <c r="C4196" s="82"/>
      <c r="D4196" s="82"/>
      <c r="G4196" s="75"/>
      <c r="L4196" s="24"/>
    </row>
    <row r="4197" spans="1:12" s="33" customFormat="1" ht="14.25">
      <c r="A4197" s="24"/>
      <c r="C4197" s="82"/>
      <c r="D4197" s="82"/>
      <c r="G4197" s="75"/>
      <c r="L4197" s="24"/>
    </row>
    <row r="4198" spans="1:12" s="33" customFormat="1" ht="14.25">
      <c r="A4198" s="24"/>
      <c r="C4198" s="82"/>
      <c r="D4198" s="82"/>
      <c r="G4198" s="75"/>
      <c r="L4198" s="24"/>
    </row>
    <row r="4199" spans="1:12" s="33" customFormat="1" ht="14.25">
      <c r="A4199" s="24"/>
      <c r="C4199" s="82"/>
      <c r="D4199" s="82"/>
      <c r="G4199" s="75"/>
      <c r="L4199" s="24"/>
    </row>
    <row r="4200" spans="1:12" s="33" customFormat="1" ht="14.25">
      <c r="A4200" s="24"/>
      <c r="C4200" s="82"/>
      <c r="D4200" s="82"/>
      <c r="G4200" s="75"/>
      <c r="L4200" s="24"/>
    </row>
    <row r="4201" spans="1:12" s="33" customFormat="1" ht="14.25">
      <c r="A4201" s="24"/>
      <c r="C4201" s="82"/>
      <c r="D4201" s="82"/>
      <c r="G4201" s="75"/>
      <c r="L4201" s="24"/>
    </row>
    <row r="4202" spans="1:12" s="33" customFormat="1" ht="14.25">
      <c r="A4202" s="24"/>
      <c r="C4202" s="82"/>
      <c r="D4202" s="82"/>
      <c r="G4202" s="75"/>
      <c r="L4202" s="24"/>
    </row>
    <row r="4203" spans="1:12" s="33" customFormat="1" ht="14.25">
      <c r="A4203" s="24"/>
      <c r="C4203" s="82"/>
      <c r="D4203" s="82"/>
      <c r="G4203" s="75"/>
      <c r="L4203" s="24"/>
    </row>
    <row r="4204" spans="1:12" s="33" customFormat="1" ht="14.25">
      <c r="A4204" s="24"/>
      <c r="C4204" s="82"/>
      <c r="D4204" s="82"/>
      <c r="G4204" s="75"/>
      <c r="L4204" s="24"/>
    </row>
    <row r="4205" spans="1:12" s="33" customFormat="1" ht="14.25">
      <c r="A4205" s="24"/>
      <c r="C4205" s="82"/>
      <c r="D4205" s="82"/>
      <c r="G4205" s="75"/>
      <c r="L4205" s="24"/>
    </row>
    <row r="4206" spans="1:12" s="33" customFormat="1" ht="14.25">
      <c r="A4206" s="24"/>
      <c r="C4206" s="82"/>
      <c r="D4206" s="82"/>
      <c r="G4206" s="75"/>
      <c r="L4206" s="24"/>
    </row>
    <row r="4207" spans="1:12" s="33" customFormat="1" ht="14.25">
      <c r="A4207" s="24"/>
      <c r="C4207" s="82"/>
      <c r="D4207" s="82"/>
      <c r="G4207" s="75"/>
      <c r="L4207" s="24"/>
    </row>
    <row r="4208" spans="1:12" s="33" customFormat="1" ht="14.25">
      <c r="A4208" s="24"/>
      <c r="C4208" s="82"/>
      <c r="D4208" s="82"/>
      <c r="G4208" s="75"/>
      <c r="L4208" s="24"/>
    </row>
    <row r="4209" spans="1:12" s="33" customFormat="1" ht="14.25">
      <c r="A4209" s="24"/>
      <c r="C4209" s="82"/>
      <c r="D4209" s="82"/>
      <c r="G4209" s="75"/>
      <c r="L4209" s="24"/>
    </row>
    <row r="4210" spans="1:12" s="33" customFormat="1" ht="14.25">
      <c r="A4210" s="24"/>
      <c r="C4210" s="82"/>
      <c r="D4210" s="82"/>
      <c r="G4210" s="75"/>
      <c r="L4210" s="24"/>
    </row>
    <row r="4211" spans="1:12" s="33" customFormat="1" ht="14.25">
      <c r="A4211" s="24"/>
      <c r="C4211" s="82"/>
      <c r="D4211" s="82"/>
      <c r="G4211" s="75"/>
      <c r="L4211" s="24"/>
    </row>
    <row r="4212" spans="1:12" s="33" customFormat="1" ht="14.25">
      <c r="A4212" s="24"/>
      <c r="C4212" s="82"/>
      <c r="D4212" s="82"/>
      <c r="G4212" s="75"/>
      <c r="L4212" s="24"/>
    </row>
    <row r="4213" spans="1:12" s="33" customFormat="1" ht="14.25">
      <c r="A4213" s="24"/>
      <c r="C4213" s="82"/>
      <c r="D4213" s="82"/>
      <c r="G4213" s="75"/>
      <c r="L4213" s="24"/>
    </row>
    <row r="4214" spans="1:12" s="33" customFormat="1" ht="14.25">
      <c r="A4214" s="24"/>
      <c r="C4214" s="82"/>
      <c r="D4214" s="82"/>
      <c r="G4214" s="75"/>
      <c r="L4214" s="24"/>
    </row>
    <row r="4215" spans="1:12" s="33" customFormat="1" ht="14.25">
      <c r="A4215" s="24"/>
      <c r="C4215" s="82"/>
      <c r="D4215" s="82"/>
      <c r="G4215" s="75"/>
      <c r="L4215" s="24"/>
    </row>
    <row r="4216" spans="1:12" s="33" customFormat="1" ht="14.25">
      <c r="A4216" s="24"/>
      <c r="C4216" s="82"/>
      <c r="D4216" s="82"/>
      <c r="G4216" s="75"/>
      <c r="L4216" s="24"/>
    </row>
    <row r="4217" spans="1:12" s="33" customFormat="1" ht="14.25">
      <c r="A4217" s="24"/>
      <c r="C4217" s="82"/>
      <c r="D4217" s="82"/>
      <c r="G4217" s="75"/>
      <c r="L4217" s="24"/>
    </row>
    <row r="4218" spans="1:12" s="33" customFormat="1" ht="14.25">
      <c r="A4218" s="24"/>
      <c r="C4218" s="82"/>
      <c r="D4218" s="82"/>
      <c r="G4218" s="75"/>
      <c r="L4218" s="24"/>
    </row>
    <row r="4219" spans="1:12" s="33" customFormat="1" ht="14.25">
      <c r="A4219" s="24"/>
      <c r="C4219" s="82"/>
      <c r="D4219" s="82"/>
      <c r="G4219" s="75"/>
      <c r="L4219" s="24"/>
    </row>
    <row r="4220" spans="1:12" s="33" customFormat="1" ht="14.25">
      <c r="A4220" s="24"/>
      <c r="C4220" s="82"/>
      <c r="D4220" s="82"/>
      <c r="G4220" s="75"/>
      <c r="L4220" s="24"/>
    </row>
    <row r="4221" spans="1:12" s="33" customFormat="1" ht="14.25">
      <c r="A4221" s="24"/>
      <c r="C4221" s="82"/>
      <c r="D4221" s="82"/>
      <c r="G4221" s="75"/>
      <c r="L4221" s="24"/>
    </row>
    <row r="4222" spans="1:12" s="33" customFormat="1" ht="14.25">
      <c r="A4222" s="24"/>
      <c r="C4222" s="82"/>
      <c r="D4222" s="82"/>
      <c r="G4222" s="75"/>
      <c r="L4222" s="24"/>
    </row>
    <row r="4223" spans="1:12" s="33" customFormat="1" ht="14.25">
      <c r="A4223" s="24"/>
      <c r="C4223" s="82"/>
      <c r="D4223" s="82"/>
      <c r="G4223" s="75"/>
      <c r="L4223" s="24"/>
    </row>
    <row r="4224" spans="1:12" s="33" customFormat="1" ht="14.25">
      <c r="A4224" s="24"/>
      <c r="C4224" s="82"/>
      <c r="D4224" s="82"/>
      <c r="G4224" s="75"/>
      <c r="L4224" s="24"/>
    </row>
    <row r="4225" spans="1:12" s="33" customFormat="1" ht="14.25">
      <c r="A4225" s="24"/>
      <c r="C4225" s="82"/>
      <c r="D4225" s="82"/>
      <c r="G4225" s="75"/>
      <c r="L4225" s="24"/>
    </row>
    <row r="4226" spans="1:12" s="33" customFormat="1" ht="14.25">
      <c r="A4226" s="24"/>
      <c r="C4226" s="82"/>
      <c r="D4226" s="82"/>
      <c r="G4226" s="75"/>
      <c r="L4226" s="24"/>
    </row>
    <row r="4227" spans="1:12" s="33" customFormat="1" ht="14.25">
      <c r="A4227" s="24"/>
      <c r="C4227" s="82"/>
      <c r="D4227" s="82"/>
      <c r="G4227" s="75"/>
      <c r="L4227" s="24"/>
    </row>
    <row r="4228" spans="1:12" s="33" customFormat="1" ht="14.25">
      <c r="A4228" s="24"/>
      <c r="C4228" s="82"/>
      <c r="D4228" s="82"/>
      <c r="G4228" s="75"/>
      <c r="L4228" s="24"/>
    </row>
    <row r="4229" spans="1:12" s="33" customFormat="1" ht="14.25">
      <c r="A4229" s="24"/>
      <c r="C4229" s="82"/>
      <c r="D4229" s="82"/>
      <c r="G4229" s="75"/>
      <c r="L4229" s="24"/>
    </row>
    <row r="4230" spans="1:12" s="33" customFormat="1" ht="14.25">
      <c r="A4230" s="24"/>
      <c r="C4230" s="82"/>
      <c r="D4230" s="82"/>
      <c r="G4230" s="75"/>
      <c r="L4230" s="24"/>
    </row>
    <row r="4231" spans="1:12" s="33" customFormat="1" ht="14.25">
      <c r="A4231" s="24"/>
      <c r="C4231" s="82"/>
      <c r="D4231" s="82"/>
      <c r="G4231" s="75"/>
      <c r="L4231" s="24"/>
    </row>
    <row r="4232" spans="1:12" s="33" customFormat="1" ht="14.25">
      <c r="A4232" s="24"/>
      <c r="C4232" s="82"/>
      <c r="D4232" s="82"/>
      <c r="G4232" s="75"/>
      <c r="L4232" s="24"/>
    </row>
    <row r="4233" spans="1:12" s="33" customFormat="1" ht="14.25">
      <c r="A4233" s="24"/>
      <c r="C4233" s="82"/>
      <c r="D4233" s="82"/>
      <c r="G4233" s="75"/>
      <c r="L4233" s="24"/>
    </row>
    <row r="4234" spans="1:12" s="33" customFormat="1" ht="14.25">
      <c r="A4234" s="24"/>
      <c r="C4234" s="82"/>
      <c r="D4234" s="82"/>
      <c r="G4234" s="75"/>
      <c r="L4234" s="24"/>
    </row>
    <row r="4235" spans="1:12" s="33" customFormat="1" ht="14.25">
      <c r="A4235" s="24"/>
      <c r="C4235" s="82"/>
      <c r="D4235" s="82"/>
      <c r="G4235" s="75"/>
      <c r="L4235" s="24"/>
    </row>
    <row r="4236" spans="1:12" s="33" customFormat="1" ht="14.25">
      <c r="A4236" s="24"/>
      <c r="C4236" s="82"/>
      <c r="D4236" s="82"/>
      <c r="G4236" s="75"/>
      <c r="L4236" s="24"/>
    </row>
    <row r="4237" spans="1:12" s="33" customFormat="1" ht="14.25">
      <c r="A4237" s="24"/>
      <c r="C4237" s="82"/>
      <c r="D4237" s="82"/>
      <c r="G4237" s="75"/>
      <c r="L4237" s="24"/>
    </row>
    <row r="4238" spans="1:12" s="33" customFormat="1" ht="14.25">
      <c r="A4238" s="24"/>
      <c r="C4238" s="82"/>
      <c r="D4238" s="82"/>
      <c r="G4238" s="75"/>
      <c r="L4238" s="24"/>
    </row>
    <row r="4239" spans="1:12" s="33" customFormat="1" ht="14.25">
      <c r="A4239" s="24"/>
      <c r="C4239" s="82"/>
      <c r="D4239" s="82"/>
      <c r="G4239" s="75"/>
      <c r="L4239" s="24"/>
    </row>
    <row r="4240" spans="1:12" s="33" customFormat="1" ht="14.25">
      <c r="A4240" s="24"/>
      <c r="C4240" s="82"/>
      <c r="D4240" s="82"/>
      <c r="G4240" s="75"/>
      <c r="L4240" s="24"/>
    </row>
    <row r="4241" spans="1:12" s="33" customFormat="1" ht="14.25">
      <c r="A4241" s="24"/>
      <c r="C4241" s="82"/>
      <c r="D4241" s="82"/>
      <c r="G4241" s="75"/>
      <c r="L4241" s="24"/>
    </row>
    <row r="4242" spans="1:12" s="33" customFormat="1" ht="14.25">
      <c r="A4242" s="24"/>
      <c r="C4242" s="82"/>
      <c r="D4242" s="82"/>
      <c r="G4242" s="75"/>
      <c r="L4242" s="24"/>
    </row>
    <row r="4243" spans="1:12" s="33" customFormat="1" ht="14.25">
      <c r="A4243" s="24"/>
      <c r="C4243" s="82"/>
      <c r="D4243" s="82"/>
      <c r="G4243" s="75"/>
      <c r="L4243" s="24"/>
    </row>
    <row r="4244" spans="1:12" s="33" customFormat="1" ht="14.25">
      <c r="A4244" s="24"/>
      <c r="C4244" s="82"/>
      <c r="D4244" s="82"/>
      <c r="G4244" s="75"/>
      <c r="L4244" s="24"/>
    </row>
    <row r="4245" spans="1:12" s="33" customFormat="1" ht="14.25">
      <c r="A4245" s="24"/>
      <c r="C4245" s="82"/>
      <c r="D4245" s="82"/>
      <c r="G4245" s="75"/>
      <c r="L4245" s="24"/>
    </row>
    <row r="4246" spans="1:12" s="33" customFormat="1" ht="14.25">
      <c r="A4246" s="24"/>
      <c r="C4246" s="82"/>
      <c r="D4246" s="82"/>
      <c r="G4246" s="75"/>
      <c r="L4246" s="24"/>
    </row>
    <row r="4247" spans="1:12" s="33" customFormat="1" ht="14.25">
      <c r="A4247" s="24"/>
      <c r="C4247" s="82"/>
      <c r="D4247" s="82"/>
      <c r="G4247" s="75"/>
      <c r="L4247" s="24"/>
    </row>
    <row r="4248" spans="1:12" s="33" customFormat="1" ht="14.25">
      <c r="A4248" s="24"/>
      <c r="C4248" s="82"/>
      <c r="D4248" s="82"/>
      <c r="G4248" s="75"/>
      <c r="L4248" s="24"/>
    </row>
    <row r="4249" spans="1:12" s="33" customFormat="1" ht="14.25">
      <c r="A4249" s="24"/>
      <c r="C4249" s="82"/>
      <c r="D4249" s="82"/>
      <c r="G4249" s="75"/>
      <c r="L4249" s="24"/>
    </row>
    <row r="4250" spans="1:12" s="33" customFormat="1" ht="14.25">
      <c r="A4250" s="24"/>
      <c r="C4250" s="82"/>
      <c r="D4250" s="82"/>
      <c r="G4250" s="75"/>
      <c r="L4250" s="24"/>
    </row>
    <row r="4251" spans="1:12" s="33" customFormat="1" ht="14.25">
      <c r="A4251" s="24"/>
      <c r="C4251" s="82"/>
      <c r="D4251" s="82"/>
      <c r="G4251" s="75"/>
      <c r="L4251" s="24"/>
    </row>
    <row r="4252" spans="1:12" s="33" customFormat="1" ht="14.25">
      <c r="A4252" s="24"/>
      <c r="C4252" s="82"/>
      <c r="D4252" s="82"/>
      <c r="G4252" s="75"/>
      <c r="L4252" s="24"/>
    </row>
    <row r="4253" spans="1:12" s="33" customFormat="1" ht="14.25">
      <c r="A4253" s="24"/>
      <c r="C4253" s="82"/>
      <c r="D4253" s="82"/>
      <c r="G4253" s="75"/>
      <c r="L4253" s="24"/>
    </row>
    <row r="4254" spans="1:12" s="33" customFormat="1" ht="14.25">
      <c r="A4254" s="24"/>
      <c r="C4254" s="82"/>
      <c r="D4254" s="82"/>
      <c r="G4254" s="75"/>
      <c r="L4254" s="24"/>
    </row>
    <row r="4255" spans="1:12" s="33" customFormat="1" ht="14.25">
      <c r="A4255" s="24"/>
      <c r="C4255" s="82"/>
      <c r="D4255" s="82"/>
      <c r="G4255" s="75"/>
      <c r="L4255" s="24"/>
    </row>
    <row r="4256" spans="1:12" s="33" customFormat="1" ht="14.25">
      <c r="A4256" s="24"/>
      <c r="C4256" s="82"/>
      <c r="D4256" s="82"/>
      <c r="G4256" s="75"/>
      <c r="L4256" s="24"/>
    </row>
    <row r="4257" spans="1:12" s="33" customFormat="1" ht="14.25">
      <c r="A4257" s="24"/>
      <c r="C4257" s="82"/>
      <c r="D4257" s="82"/>
      <c r="G4257" s="75"/>
      <c r="L4257" s="24"/>
    </row>
    <row r="4258" spans="1:12" s="33" customFormat="1" ht="14.25">
      <c r="A4258" s="24"/>
      <c r="C4258" s="82"/>
      <c r="D4258" s="82"/>
      <c r="G4258" s="75"/>
      <c r="L4258" s="24"/>
    </row>
    <row r="4259" spans="1:12" s="33" customFormat="1" ht="14.25">
      <c r="A4259" s="24"/>
      <c r="C4259" s="82"/>
      <c r="D4259" s="82"/>
      <c r="G4259" s="75"/>
      <c r="L4259" s="24"/>
    </row>
    <row r="4260" spans="1:12" s="33" customFormat="1" ht="14.25">
      <c r="A4260" s="24"/>
      <c r="C4260" s="82"/>
      <c r="D4260" s="82"/>
      <c r="G4260" s="75"/>
      <c r="L4260" s="24"/>
    </row>
    <row r="4261" spans="1:12" s="33" customFormat="1" ht="14.25">
      <c r="A4261" s="24"/>
      <c r="C4261" s="82"/>
      <c r="D4261" s="82"/>
      <c r="G4261" s="75"/>
      <c r="L4261" s="24"/>
    </row>
    <row r="4262" spans="1:12" s="33" customFormat="1" ht="14.25">
      <c r="A4262" s="24"/>
      <c r="C4262" s="82"/>
      <c r="D4262" s="82"/>
      <c r="G4262" s="75"/>
      <c r="L4262" s="24"/>
    </row>
    <row r="4263" spans="1:12" s="33" customFormat="1" ht="14.25">
      <c r="A4263" s="24"/>
      <c r="C4263" s="82"/>
      <c r="D4263" s="82"/>
      <c r="G4263" s="75"/>
      <c r="L4263" s="24"/>
    </row>
    <row r="4264" spans="1:12" s="33" customFormat="1" ht="14.25">
      <c r="A4264" s="24"/>
      <c r="C4264" s="82"/>
      <c r="D4264" s="82"/>
      <c r="G4264" s="75"/>
      <c r="L4264" s="24"/>
    </row>
    <row r="4265" spans="1:12" s="33" customFormat="1" ht="14.25">
      <c r="A4265" s="24"/>
      <c r="C4265" s="82"/>
      <c r="D4265" s="82"/>
      <c r="G4265" s="75"/>
      <c r="L4265" s="24"/>
    </row>
    <row r="4266" spans="1:12" s="33" customFormat="1" ht="14.25">
      <c r="A4266" s="24"/>
      <c r="C4266" s="82"/>
      <c r="D4266" s="82"/>
      <c r="G4266" s="75"/>
      <c r="L4266" s="24"/>
    </row>
    <row r="4267" spans="1:12" s="33" customFormat="1" ht="14.25">
      <c r="A4267" s="24"/>
      <c r="C4267" s="82"/>
      <c r="D4267" s="82"/>
      <c r="G4267" s="75"/>
      <c r="L4267" s="24"/>
    </row>
    <row r="4268" spans="1:12" s="33" customFormat="1" ht="14.25">
      <c r="A4268" s="24"/>
      <c r="C4268" s="82"/>
      <c r="D4268" s="82"/>
      <c r="G4268" s="75"/>
      <c r="L4268" s="24"/>
    </row>
    <row r="4269" spans="1:12" s="33" customFormat="1" ht="14.25">
      <c r="A4269" s="24"/>
      <c r="C4269" s="82"/>
      <c r="D4269" s="82"/>
      <c r="G4269" s="75"/>
      <c r="L4269" s="24"/>
    </row>
    <row r="4270" spans="1:12" s="33" customFormat="1" ht="14.25">
      <c r="A4270" s="24"/>
      <c r="C4270" s="82"/>
      <c r="D4270" s="82"/>
      <c r="G4270" s="75"/>
      <c r="L4270" s="24"/>
    </row>
    <row r="4271" spans="1:12" s="33" customFormat="1" ht="14.25">
      <c r="A4271" s="24"/>
      <c r="C4271" s="82"/>
      <c r="D4271" s="82"/>
      <c r="G4271" s="75"/>
      <c r="L4271" s="24"/>
    </row>
    <row r="4272" spans="1:12" s="33" customFormat="1" ht="14.25">
      <c r="A4272" s="24"/>
      <c r="C4272" s="82"/>
      <c r="D4272" s="82"/>
      <c r="G4272" s="75"/>
      <c r="L4272" s="24"/>
    </row>
    <row r="4273" spans="1:12" s="33" customFormat="1" ht="14.25">
      <c r="A4273" s="24"/>
      <c r="C4273" s="82"/>
      <c r="D4273" s="82"/>
      <c r="G4273" s="75"/>
      <c r="L4273" s="24"/>
    </row>
    <row r="4274" spans="1:12" s="33" customFormat="1" ht="14.25">
      <c r="A4274" s="24"/>
      <c r="C4274" s="82"/>
      <c r="D4274" s="82"/>
      <c r="G4274" s="75"/>
      <c r="L4274" s="24"/>
    </row>
    <row r="4275" spans="1:12" s="33" customFormat="1" ht="14.25">
      <c r="A4275" s="24"/>
      <c r="C4275" s="82"/>
      <c r="D4275" s="82"/>
      <c r="G4275" s="75"/>
      <c r="L4275" s="24"/>
    </row>
    <row r="4276" spans="1:12" s="33" customFormat="1" ht="14.25">
      <c r="A4276" s="24"/>
      <c r="C4276" s="82"/>
      <c r="D4276" s="82"/>
      <c r="G4276" s="75"/>
      <c r="L4276" s="24"/>
    </row>
    <row r="4277" spans="1:12" s="33" customFormat="1" ht="14.25">
      <c r="A4277" s="24"/>
      <c r="C4277" s="82"/>
      <c r="D4277" s="82"/>
      <c r="G4277" s="75"/>
      <c r="L4277" s="24"/>
    </row>
    <row r="4278" spans="1:12" s="33" customFormat="1" ht="14.25">
      <c r="A4278" s="24"/>
      <c r="C4278" s="82"/>
      <c r="D4278" s="82"/>
      <c r="G4278" s="75"/>
      <c r="L4278" s="24"/>
    </row>
    <row r="4279" spans="1:12" s="33" customFormat="1" ht="14.25">
      <c r="A4279" s="24"/>
      <c r="C4279" s="82"/>
      <c r="D4279" s="82"/>
      <c r="G4279" s="75"/>
      <c r="L4279" s="24"/>
    </row>
    <row r="4280" spans="1:12" s="33" customFormat="1" ht="14.25">
      <c r="A4280" s="24"/>
      <c r="C4280" s="82"/>
      <c r="D4280" s="82"/>
      <c r="G4280" s="75"/>
      <c r="L4280" s="24"/>
    </row>
    <row r="4281" spans="1:12" s="33" customFormat="1" ht="14.25">
      <c r="A4281" s="24"/>
      <c r="C4281" s="82"/>
      <c r="D4281" s="82"/>
      <c r="G4281" s="75"/>
      <c r="L4281" s="24"/>
    </row>
    <row r="4282" spans="1:12" s="33" customFormat="1" ht="14.25">
      <c r="A4282" s="24"/>
      <c r="C4282" s="82"/>
      <c r="D4282" s="82"/>
      <c r="G4282" s="75"/>
      <c r="L4282" s="24"/>
    </row>
    <row r="4283" spans="1:12" s="33" customFormat="1" ht="14.25">
      <c r="A4283" s="24"/>
      <c r="C4283" s="82"/>
      <c r="D4283" s="82"/>
      <c r="G4283" s="75"/>
      <c r="L4283" s="24"/>
    </row>
    <row r="4284" spans="1:12" s="33" customFormat="1" ht="14.25">
      <c r="A4284" s="24"/>
      <c r="C4284" s="82"/>
      <c r="D4284" s="82"/>
      <c r="G4284" s="75"/>
      <c r="L4284" s="24"/>
    </row>
    <row r="4285" spans="1:12" s="33" customFormat="1" ht="14.25">
      <c r="A4285" s="24"/>
      <c r="C4285" s="82"/>
      <c r="D4285" s="82"/>
      <c r="G4285" s="75"/>
      <c r="L4285" s="24"/>
    </row>
    <row r="4286" spans="1:12" s="33" customFormat="1" ht="14.25">
      <c r="A4286" s="24"/>
      <c r="C4286" s="82"/>
      <c r="D4286" s="82"/>
      <c r="G4286" s="75"/>
      <c r="L4286" s="24"/>
    </row>
    <row r="4287" spans="1:12" s="33" customFormat="1" ht="14.25">
      <c r="A4287" s="24"/>
      <c r="C4287" s="82"/>
      <c r="D4287" s="82"/>
      <c r="G4287" s="75"/>
      <c r="L4287" s="24"/>
    </row>
    <row r="4288" spans="1:12" s="33" customFormat="1" ht="14.25">
      <c r="A4288" s="24"/>
      <c r="C4288" s="82"/>
      <c r="D4288" s="82"/>
      <c r="G4288" s="75"/>
      <c r="L4288" s="24"/>
    </row>
    <row r="4289" spans="1:12" s="33" customFormat="1" ht="14.25">
      <c r="A4289" s="24"/>
      <c r="C4289" s="82"/>
      <c r="D4289" s="82"/>
      <c r="G4289" s="75"/>
      <c r="L4289" s="24"/>
    </row>
    <row r="4290" spans="1:12" s="33" customFormat="1" ht="14.25">
      <c r="A4290" s="24"/>
      <c r="C4290" s="82"/>
      <c r="D4290" s="82"/>
      <c r="G4290" s="75"/>
      <c r="L4290" s="24"/>
    </row>
    <row r="4291" spans="1:12" s="33" customFormat="1" ht="14.25">
      <c r="A4291" s="24"/>
      <c r="C4291" s="82"/>
      <c r="D4291" s="82"/>
      <c r="G4291" s="75"/>
      <c r="L4291" s="24"/>
    </row>
    <row r="4292" spans="1:12" s="33" customFormat="1" ht="14.25">
      <c r="A4292" s="24"/>
      <c r="C4292" s="82"/>
      <c r="D4292" s="82"/>
      <c r="G4292" s="75"/>
      <c r="L4292" s="24"/>
    </row>
    <row r="4293" spans="1:12" s="33" customFormat="1" ht="14.25">
      <c r="A4293" s="24"/>
      <c r="C4293" s="82"/>
      <c r="D4293" s="82"/>
      <c r="G4293" s="75"/>
      <c r="L4293" s="24"/>
    </row>
    <row r="4294" spans="1:12" s="33" customFormat="1" ht="14.25">
      <c r="A4294" s="24"/>
      <c r="C4294" s="82"/>
      <c r="D4294" s="82"/>
      <c r="G4294" s="75"/>
      <c r="L4294" s="24"/>
    </row>
    <row r="4295" spans="1:12" s="33" customFormat="1" ht="14.25">
      <c r="A4295" s="24"/>
      <c r="C4295" s="82"/>
      <c r="D4295" s="82"/>
      <c r="G4295" s="75"/>
      <c r="L4295" s="24"/>
    </row>
    <row r="4296" spans="1:12" s="33" customFormat="1" ht="14.25">
      <c r="A4296" s="24"/>
      <c r="C4296" s="82"/>
      <c r="D4296" s="82"/>
      <c r="G4296" s="75"/>
      <c r="L4296" s="24"/>
    </row>
    <row r="4297" spans="1:12" s="33" customFormat="1" ht="14.25">
      <c r="A4297" s="24"/>
      <c r="C4297" s="82"/>
      <c r="D4297" s="82"/>
      <c r="G4297" s="75"/>
      <c r="L4297" s="24"/>
    </row>
    <row r="4298" spans="1:12" s="33" customFormat="1" ht="14.25">
      <c r="A4298" s="24"/>
      <c r="C4298" s="82"/>
      <c r="D4298" s="82"/>
      <c r="G4298" s="75"/>
      <c r="L4298" s="24"/>
    </row>
    <row r="4299" spans="1:12" s="33" customFormat="1" ht="14.25">
      <c r="A4299" s="24"/>
      <c r="C4299" s="82"/>
      <c r="D4299" s="82"/>
      <c r="G4299" s="75"/>
      <c r="L4299" s="24"/>
    </row>
    <row r="4300" spans="1:12" s="33" customFormat="1" ht="14.25">
      <c r="A4300" s="24"/>
      <c r="C4300" s="82"/>
      <c r="D4300" s="82"/>
      <c r="G4300" s="75"/>
      <c r="L4300" s="24"/>
    </row>
    <row r="4301" spans="1:12" s="33" customFormat="1" ht="14.25">
      <c r="A4301" s="24"/>
      <c r="C4301" s="82"/>
      <c r="D4301" s="82"/>
      <c r="G4301" s="75"/>
      <c r="L4301" s="24"/>
    </row>
    <row r="4302" spans="1:12" s="33" customFormat="1" ht="14.25">
      <c r="A4302" s="24"/>
      <c r="C4302" s="82"/>
      <c r="D4302" s="82"/>
      <c r="G4302" s="75"/>
      <c r="L4302" s="24"/>
    </row>
    <row r="4303" spans="1:12" s="33" customFormat="1" ht="14.25">
      <c r="A4303" s="24"/>
      <c r="C4303" s="82"/>
      <c r="D4303" s="82"/>
      <c r="G4303" s="75"/>
      <c r="L4303" s="24"/>
    </row>
    <row r="4304" spans="1:12" s="33" customFormat="1" ht="14.25">
      <c r="A4304" s="24"/>
      <c r="C4304" s="82"/>
      <c r="D4304" s="82"/>
      <c r="G4304" s="75"/>
      <c r="L4304" s="24"/>
    </row>
    <row r="4305" spans="1:12" s="33" customFormat="1" ht="14.25">
      <c r="A4305" s="24"/>
      <c r="C4305" s="82"/>
      <c r="D4305" s="82"/>
      <c r="G4305" s="75"/>
      <c r="L4305" s="24"/>
    </row>
    <row r="4306" spans="1:12" s="33" customFormat="1" ht="14.25">
      <c r="A4306" s="24"/>
      <c r="C4306" s="82"/>
      <c r="D4306" s="82"/>
      <c r="G4306" s="75"/>
      <c r="L4306" s="24"/>
    </row>
    <row r="4307" spans="1:12" s="33" customFormat="1" ht="14.25">
      <c r="A4307" s="24"/>
      <c r="C4307" s="82"/>
      <c r="D4307" s="82"/>
      <c r="G4307" s="75"/>
      <c r="L4307" s="24"/>
    </row>
    <row r="4308" spans="1:12" s="33" customFormat="1" ht="14.25">
      <c r="A4308" s="24"/>
      <c r="C4308" s="82"/>
      <c r="D4308" s="82"/>
      <c r="G4308" s="75"/>
      <c r="L4308" s="24"/>
    </row>
    <row r="4309" spans="1:12" s="33" customFormat="1" ht="14.25">
      <c r="A4309" s="24"/>
      <c r="C4309" s="82"/>
      <c r="D4309" s="82"/>
      <c r="G4309" s="75"/>
      <c r="L4309" s="24"/>
    </row>
    <row r="4310" spans="1:12" s="33" customFormat="1" ht="14.25">
      <c r="A4310" s="24"/>
      <c r="C4310" s="82"/>
      <c r="D4310" s="82"/>
      <c r="G4310" s="75"/>
      <c r="L4310" s="24"/>
    </row>
    <row r="4311" spans="1:12" s="33" customFormat="1" ht="14.25">
      <c r="A4311" s="24"/>
      <c r="C4311" s="82"/>
      <c r="D4311" s="82"/>
      <c r="G4311" s="75"/>
      <c r="L4311" s="24"/>
    </row>
    <row r="4312" spans="1:12" s="33" customFormat="1" ht="14.25">
      <c r="A4312" s="24"/>
      <c r="C4312" s="82"/>
      <c r="D4312" s="82"/>
      <c r="G4312" s="75"/>
      <c r="L4312" s="24"/>
    </row>
    <row r="4313" spans="1:12" s="33" customFormat="1" ht="14.25">
      <c r="A4313" s="24"/>
      <c r="C4313" s="82"/>
      <c r="D4313" s="82"/>
      <c r="G4313" s="75"/>
      <c r="L4313" s="24"/>
    </row>
    <row r="4314" spans="1:12" s="33" customFormat="1" ht="14.25">
      <c r="A4314" s="24"/>
      <c r="C4314" s="82"/>
      <c r="D4314" s="82"/>
      <c r="G4314" s="75"/>
      <c r="L4314" s="24"/>
    </row>
    <row r="4315" spans="1:12" s="33" customFormat="1" ht="14.25">
      <c r="A4315" s="24"/>
      <c r="C4315" s="82"/>
      <c r="D4315" s="82"/>
      <c r="G4315" s="75"/>
      <c r="L4315" s="24"/>
    </row>
    <row r="4316" spans="1:12" s="33" customFormat="1" ht="14.25">
      <c r="A4316" s="24"/>
      <c r="C4316" s="82"/>
      <c r="D4316" s="82"/>
      <c r="G4316" s="75"/>
      <c r="L4316" s="24"/>
    </row>
    <row r="4317" spans="1:12" s="33" customFormat="1" ht="14.25">
      <c r="A4317" s="24"/>
      <c r="C4317" s="82"/>
      <c r="D4317" s="82"/>
      <c r="G4317" s="75"/>
      <c r="L4317" s="24"/>
    </row>
    <row r="4318" spans="1:12" s="33" customFormat="1" ht="14.25">
      <c r="A4318" s="24"/>
      <c r="C4318" s="82"/>
      <c r="D4318" s="82"/>
      <c r="G4318" s="75"/>
      <c r="L4318" s="24"/>
    </row>
    <row r="4319" spans="1:12" s="33" customFormat="1" ht="14.25">
      <c r="A4319" s="24"/>
      <c r="C4319" s="82"/>
      <c r="D4319" s="82"/>
      <c r="G4319" s="75"/>
      <c r="L4319" s="24"/>
    </row>
    <row r="4320" spans="1:12" s="33" customFormat="1" ht="14.25">
      <c r="A4320" s="24"/>
      <c r="C4320" s="82"/>
      <c r="D4320" s="82"/>
      <c r="G4320" s="75"/>
      <c r="L4320" s="24"/>
    </row>
    <row r="4321" spans="1:12" s="33" customFormat="1" ht="14.25">
      <c r="A4321" s="24"/>
      <c r="C4321" s="82"/>
      <c r="D4321" s="82"/>
      <c r="G4321" s="75"/>
      <c r="L4321" s="24"/>
    </row>
    <row r="4322" spans="1:12" s="33" customFormat="1" ht="14.25">
      <c r="A4322" s="24"/>
      <c r="C4322" s="82"/>
      <c r="D4322" s="82"/>
      <c r="G4322" s="75"/>
      <c r="L4322" s="24"/>
    </row>
    <row r="4323" spans="1:12" s="33" customFormat="1" ht="14.25">
      <c r="A4323" s="24"/>
      <c r="C4323" s="82"/>
      <c r="D4323" s="82"/>
      <c r="G4323" s="75"/>
      <c r="L4323" s="24"/>
    </row>
    <row r="4324" spans="1:12" s="33" customFormat="1" ht="14.25">
      <c r="A4324" s="24"/>
      <c r="C4324" s="82"/>
      <c r="D4324" s="82"/>
      <c r="G4324" s="75"/>
      <c r="L4324" s="24"/>
    </row>
    <row r="4325" spans="1:12" s="33" customFormat="1" ht="14.25">
      <c r="A4325" s="24"/>
      <c r="C4325" s="82"/>
      <c r="D4325" s="82"/>
      <c r="G4325" s="75"/>
      <c r="L4325" s="24"/>
    </row>
    <row r="4326" spans="1:12" s="33" customFormat="1" ht="14.25">
      <c r="A4326" s="24"/>
      <c r="C4326" s="82"/>
      <c r="D4326" s="82"/>
      <c r="G4326" s="75"/>
      <c r="L4326" s="24"/>
    </row>
    <row r="4327" spans="1:12" s="33" customFormat="1" ht="14.25">
      <c r="A4327" s="24"/>
      <c r="C4327" s="82"/>
      <c r="D4327" s="82"/>
      <c r="G4327" s="75"/>
      <c r="L4327" s="24"/>
    </row>
    <row r="4328" spans="1:12" s="33" customFormat="1" ht="14.25">
      <c r="A4328" s="24"/>
      <c r="C4328" s="82"/>
      <c r="D4328" s="82"/>
      <c r="G4328" s="75"/>
      <c r="L4328" s="24"/>
    </row>
    <row r="4329" spans="1:12" s="33" customFormat="1" ht="14.25">
      <c r="A4329" s="24"/>
      <c r="C4329" s="82"/>
      <c r="D4329" s="82"/>
      <c r="G4329" s="75"/>
      <c r="L4329" s="24"/>
    </row>
    <row r="4330" spans="1:12" s="33" customFormat="1" ht="14.25">
      <c r="A4330" s="24"/>
      <c r="C4330" s="82"/>
      <c r="D4330" s="82"/>
      <c r="G4330" s="75"/>
      <c r="L4330" s="24"/>
    </row>
    <row r="4331" spans="1:12" s="33" customFormat="1" ht="14.25">
      <c r="A4331" s="24"/>
      <c r="C4331" s="82"/>
      <c r="D4331" s="82"/>
      <c r="G4331" s="75"/>
      <c r="L4331" s="24"/>
    </row>
    <row r="4332" spans="1:12" s="33" customFormat="1" ht="14.25">
      <c r="A4332" s="24"/>
      <c r="C4332" s="82"/>
      <c r="D4332" s="82"/>
      <c r="G4332" s="75"/>
      <c r="L4332" s="24"/>
    </row>
    <row r="4333" spans="1:12" s="33" customFormat="1" ht="14.25">
      <c r="A4333" s="24"/>
      <c r="C4333" s="82"/>
      <c r="D4333" s="82"/>
      <c r="G4333" s="75"/>
      <c r="L4333" s="24"/>
    </row>
    <row r="4334" spans="1:12" s="33" customFormat="1" ht="14.25">
      <c r="A4334" s="24"/>
      <c r="C4334" s="82"/>
      <c r="D4334" s="82"/>
      <c r="G4334" s="75"/>
      <c r="L4334" s="24"/>
    </row>
    <row r="4335" spans="1:12" s="33" customFormat="1" ht="14.25">
      <c r="A4335" s="24"/>
      <c r="C4335" s="82"/>
      <c r="D4335" s="82"/>
      <c r="G4335" s="75"/>
      <c r="L4335" s="24"/>
    </row>
    <row r="4336" spans="1:12" s="33" customFormat="1" ht="14.25">
      <c r="A4336" s="24"/>
      <c r="C4336" s="82"/>
      <c r="D4336" s="82"/>
      <c r="G4336" s="75"/>
      <c r="L4336" s="24"/>
    </row>
    <row r="4337" spans="1:12" s="33" customFormat="1" ht="14.25">
      <c r="A4337" s="24"/>
      <c r="C4337" s="82"/>
      <c r="D4337" s="82"/>
      <c r="G4337" s="75"/>
      <c r="L4337" s="24"/>
    </row>
    <row r="4338" spans="1:12" s="33" customFormat="1" ht="14.25">
      <c r="A4338" s="24"/>
      <c r="C4338" s="82"/>
      <c r="D4338" s="82"/>
      <c r="G4338" s="75"/>
      <c r="L4338" s="24"/>
    </row>
    <row r="4339" spans="1:12" s="33" customFormat="1" ht="14.25">
      <c r="A4339" s="24"/>
      <c r="C4339" s="82"/>
      <c r="D4339" s="82"/>
      <c r="G4339" s="75"/>
      <c r="L4339" s="24"/>
    </row>
    <row r="4340" spans="1:12" s="33" customFormat="1" ht="14.25">
      <c r="A4340" s="24"/>
      <c r="C4340" s="82"/>
      <c r="D4340" s="82"/>
      <c r="G4340" s="75"/>
      <c r="L4340" s="24"/>
    </row>
    <row r="4341" spans="1:12" s="33" customFormat="1" ht="14.25">
      <c r="A4341" s="24"/>
      <c r="C4341" s="82"/>
      <c r="D4341" s="82"/>
      <c r="G4341" s="75"/>
      <c r="L4341" s="24"/>
    </row>
    <row r="4342" spans="1:12" s="33" customFormat="1" ht="14.25">
      <c r="A4342" s="24"/>
      <c r="C4342" s="82"/>
      <c r="D4342" s="82"/>
      <c r="G4342" s="75"/>
      <c r="L4342" s="24"/>
    </row>
    <row r="4343" spans="1:12" s="33" customFormat="1" ht="14.25">
      <c r="A4343" s="24"/>
      <c r="C4343" s="82"/>
      <c r="D4343" s="82"/>
      <c r="G4343" s="75"/>
      <c r="L4343" s="24"/>
    </row>
    <row r="4344" spans="1:12" s="33" customFormat="1" ht="14.25">
      <c r="A4344" s="24"/>
      <c r="C4344" s="82"/>
      <c r="D4344" s="82"/>
      <c r="G4344" s="75"/>
      <c r="L4344" s="24"/>
    </row>
    <row r="4345" spans="1:12" s="33" customFormat="1" ht="14.25">
      <c r="A4345" s="24"/>
      <c r="C4345" s="82"/>
      <c r="D4345" s="82"/>
      <c r="G4345" s="75"/>
      <c r="L4345" s="24"/>
    </row>
    <row r="4346" spans="1:12" s="33" customFormat="1" ht="14.25">
      <c r="A4346" s="24"/>
      <c r="C4346" s="82"/>
      <c r="D4346" s="82"/>
      <c r="G4346" s="75"/>
      <c r="L4346" s="24"/>
    </row>
    <row r="4347" spans="1:12" s="33" customFormat="1" ht="14.25">
      <c r="A4347" s="24"/>
      <c r="C4347" s="82"/>
      <c r="D4347" s="82"/>
      <c r="G4347" s="75"/>
      <c r="L4347" s="24"/>
    </row>
    <row r="4348" spans="1:12" s="33" customFormat="1" ht="14.25">
      <c r="A4348" s="24"/>
      <c r="C4348" s="82"/>
      <c r="D4348" s="82"/>
      <c r="G4348" s="75"/>
      <c r="L4348" s="24"/>
    </row>
    <row r="4349" spans="1:12" s="33" customFormat="1" ht="14.25">
      <c r="A4349" s="24"/>
      <c r="C4349" s="82"/>
      <c r="D4349" s="82"/>
      <c r="G4349" s="75"/>
      <c r="L4349" s="24"/>
    </row>
    <row r="4350" spans="1:12" s="33" customFormat="1" ht="14.25">
      <c r="A4350" s="24"/>
      <c r="C4350" s="82"/>
      <c r="D4350" s="82"/>
      <c r="G4350" s="75"/>
      <c r="L4350" s="24"/>
    </row>
    <row r="4351" spans="1:12" s="33" customFormat="1" ht="14.25">
      <c r="A4351" s="24"/>
      <c r="C4351" s="82"/>
      <c r="D4351" s="82"/>
      <c r="G4351" s="75"/>
      <c r="L4351" s="24"/>
    </row>
    <row r="4352" spans="1:12" s="33" customFormat="1" ht="14.25">
      <c r="A4352" s="24"/>
      <c r="C4352" s="82"/>
      <c r="D4352" s="82"/>
      <c r="G4352" s="75"/>
      <c r="L4352" s="24"/>
    </row>
    <row r="4353" spans="1:12" s="33" customFormat="1" ht="14.25">
      <c r="A4353" s="24"/>
      <c r="C4353" s="82"/>
      <c r="D4353" s="82"/>
      <c r="G4353" s="75"/>
      <c r="L4353" s="24"/>
    </row>
    <row r="4354" spans="1:12" s="33" customFormat="1" ht="14.25">
      <c r="A4354" s="24"/>
      <c r="C4354" s="82"/>
      <c r="D4354" s="82"/>
      <c r="G4354" s="75"/>
      <c r="L4354" s="24"/>
    </row>
    <row r="4355" spans="1:12" s="33" customFormat="1" ht="14.25">
      <c r="A4355" s="24"/>
      <c r="C4355" s="82"/>
      <c r="D4355" s="82"/>
      <c r="G4355" s="75"/>
      <c r="L4355" s="24"/>
    </row>
    <row r="4356" spans="1:12" s="33" customFormat="1" ht="14.25">
      <c r="A4356" s="24"/>
      <c r="C4356" s="82"/>
      <c r="D4356" s="82"/>
      <c r="G4356" s="75"/>
      <c r="L4356" s="24"/>
    </row>
    <row r="4357" spans="1:12" s="33" customFormat="1" ht="14.25">
      <c r="A4357" s="24"/>
      <c r="C4357" s="82"/>
      <c r="D4357" s="82"/>
      <c r="G4357" s="75"/>
      <c r="L4357" s="24"/>
    </row>
    <row r="4358" spans="1:12" s="33" customFormat="1" ht="14.25">
      <c r="A4358" s="24"/>
      <c r="C4358" s="82"/>
      <c r="D4358" s="82"/>
      <c r="G4358" s="75"/>
      <c r="L4358" s="24"/>
    </row>
    <row r="4359" spans="1:12" s="33" customFormat="1" ht="14.25">
      <c r="A4359" s="24"/>
      <c r="C4359" s="82"/>
      <c r="D4359" s="82"/>
      <c r="G4359" s="75"/>
      <c r="L4359" s="24"/>
    </row>
    <row r="4360" spans="1:12" s="33" customFormat="1" ht="14.25">
      <c r="A4360" s="24"/>
      <c r="C4360" s="82"/>
      <c r="D4360" s="82"/>
      <c r="G4360" s="75"/>
      <c r="L4360" s="24"/>
    </row>
    <row r="4361" spans="1:12" s="33" customFormat="1" ht="14.25">
      <c r="A4361" s="24"/>
      <c r="C4361" s="82"/>
      <c r="D4361" s="82"/>
      <c r="G4361" s="75"/>
      <c r="L4361" s="24"/>
    </row>
    <row r="4362" spans="1:12" s="33" customFormat="1" ht="14.25">
      <c r="A4362" s="24"/>
      <c r="C4362" s="82"/>
      <c r="D4362" s="82"/>
      <c r="G4362" s="75"/>
      <c r="L4362" s="24"/>
    </row>
    <row r="4363" spans="1:12" s="33" customFormat="1" ht="14.25">
      <c r="A4363" s="24"/>
      <c r="C4363" s="82"/>
      <c r="D4363" s="82"/>
      <c r="G4363" s="75"/>
      <c r="L4363" s="24"/>
    </row>
    <row r="4364" spans="1:12" s="33" customFormat="1" ht="14.25">
      <c r="A4364" s="24"/>
      <c r="C4364" s="82"/>
      <c r="D4364" s="82"/>
      <c r="G4364" s="75"/>
      <c r="L4364" s="24"/>
    </row>
    <row r="4365" spans="1:12" s="33" customFormat="1" ht="14.25">
      <c r="A4365" s="24"/>
      <c r="C4365" s="82"/>
      <c r="D4365" s="82"/>
      <c r="G4365" s="75"/>
      <c r="L4365" s="24"/>
    </row>
    <row r="4366" spans="1:12" s="33" customFormat="1" ht="14.25">
      <c r="A4366" s="24"/>
      <c r="C4366" s="82"/>
      <c r="D4366" s="82"/>
      <c r="G4366" s="75"/>
      <c r="L4366" s="24"/>
    </row>
    <row r="4367" spans="1:12" s="33" customFormat="1" ht="14.25">
      <c r="A4367" s="24"/>
      <c r="C4367" s="82"/>
      <c r="D4367" s="82"/>
      <c r="G4367" s="75"/>
      <c r="L4367" s="24"/>
    </row>
    <row r="4368" spans="1:12" s="33" customFormat="1" ht="14.25">
      <c r="A4368" s="24"/>
      <c r="C4368" s="82"/>
      <c r="D4368" s="82"/>
      <c r="G4368" s="75"/>
      <c r="L4368" s="24"/>
    </row>
    <row r="4369" spans="1:12" s="33" customFormat="1" ht="14.25">
      <c r="A4369" s="24"/>
      <c r="C4369" s="82"/>
      <c r="D4369" s="82"/>
      <c r="G4369" s="75"/>
      <c r="L4369" s="24"/>
    </row>
    <row r="4370" spans="1:12" s="33" customFormat="1" ht="14.25">
      <c r="A4370" s="24"/>
      <c r="C4370" s="82"/>
      <c r="D4370" s="82"/>
      <c r="G4370" s="75"/>
      <c r="L4370" s="24"/>
    </row>
    <row r="4371" spans="1:12" s="33" customFormat="1" ht="14.25">
      <c r="A4371" s="24"/>
      <c r="C4371" s="82"/>
      <c r="D4371" s="82"/>
      <c r="G4371" s="75"/>
      <c r="L4371" s="24"/>
    </row>
    <row r="4372" spans="1:12" s="33" customFormat="1" ht="14.25">
      <c r="A4372" s="24"/>
      <c r="C4372" s="82"/>
      <c r="D4372" s="82"/>
      <c r="G4372" s="75"/>
      <c r="L4372" s="24"/>
    </row>
    <row r="4373" spans="1:12" s="33" customFormat="1" ht="14.25">
      <c r="A4373" s="24"/>
      <c r="C4373" s="82"/>
      <c r="D4373" s="82"/>
      <c r="G4373" s="75"/>
      <c r="L4373" s="24"/>
    </row>
    <row r="4374" spans="1:12" s="33" customFormat="1" ht="14.25">
      <c r="A4374" s="24"/>
      <c r="C4374" s="82"/>
      <c r="D4374" s="82"/>
      <c r="G4374" s="75"/>
      <c r="L4374" s="24"/>
    </row>
    <row r="4375" spans="1:12" s="33" customFormat="1" ht="14.25">
      <c r="A4375" s="24"/>
      <c r="C4375" s="82"/>
      <c r="D4375" s="82"/>
      <c r="G4375" s="75"/>
      <c r="L4375" s="24"/>
    </row>
    <row r="4376" spans="1:12" s="33" customFormat="1" ht="14.25">
      <c r="A4376" s="24"/>
      <c r="C4376" s="82"/>
      <c r="D4376" s="82"/>
      <c r="G4376" s="75"/>
      <c r="L4376" s="24"/>
    </row>
    <row r="4377" spans="1:12" s="33" customFormat="1" ht="14.25">
      <c r="A4377" s="24"/>
      <c r="C4377" s="82"/>
      <c r="D4377" s="82"/>
      <c r="G4377" s="75"/>
      <c r="L4377" s="24"/>
    </row>
    <row r="4378" spans="1:12" s="33" customFormat="1" ht="14.25">
      <c r="A4378" s="24"/>
      <c r="C4378" s="82"/>
      <c r="D4378" s="82"/>
      <c r="G4378" s="75"/>
      <c r="L4378" s="24"/>
    </row>
    <row r="4379" spans="1:12" s="33" customFormat="1" ht="14.25">
      <c r="A4379" s="24"/>
      <c r="C4379" s="82"/>
      <c r="D4379" s="82"/>
      <c r="G4379" s="75"/>
      <c r="L4379" s="24"/>
    </row>
    <row r="4380" spans="1:12" s="33" customFormat="1" ht="14.25">
      <c r="A4380" s="24"/>
      <c r="C4380" s="82"/>
      <c r="D4380" s="82"/>
      <c r="G4380" s="75"/>
      <c r="L4380" s="24"/>
    </row>
    <row r="4381" spans="1:12" s="33" customFormat="1" ht="14.25">
      <c r="A4381" s="24"/>
      <c r="C4381" s="82"/>
      <c r="D4381" s="82"/>
      <c r="G4381" s="75"/>
      <c r="L4381" s="24"/>
    </row>
    <row r="4382" spans="1:12" s="33" customFormat="1" ht="14.25">
      <c r="A4382" s="24"/>
      <c r="C4382" s="82"/>
      <c r="D4382" s="82"/>
      <c r="G4382" s="75"/>
      <c r="L4382" s="24"/>
    </row>
    <row r="4383" spans="1:12" s="33" customFormat="1" ht="14.25">
      <c r="A4383" s="24"/>
      <c r="C4383" s="82"/>
      <c r="D4383" s="82"/>
      <c r="G4383" s="75"/>
      <c r="L4383" s="24"/>
    </row>
    <row r="4384" spans="1:12" s="33" customFormat="1" ht="14.25">
      <c r="A4384" s="24"/>
      <c r="C4384" s="82"/>
      <c r="D4384" s="82"/>
      <c r="G4384" s="75"/>
      <c r="L4384" s="24"/>
    </row>
    <row r="4385" spans="1:12" s="33" customFormat="1" ht="14.25">
      <c r="A4385" s="24"/>
      <c r="C4385" s="82"/>
      <c r="D4385" s="82"/>
      <c r="G4385" s="75"/>
      <c r="L4385" s="24"/>
    </row>
    <row r="4386" spans="1:12" s="33" customFormat="1" ht="14.25">
      <c r="A4386" s="24"/>
      <c r="C4386" s="82"/>
      <c r="D4386" s="82"/>
      <c r="G4386" s="75"/>
      <c r="L4386" s="24"/>
    </row>
    <row r="4387" spans="1:12" s="33" customFormat="1" ht="14.25">
      <c r="A4387" s="24"/>
      <c r="C4387" s="82"/>
      <c r="D4387" s="82"/>
      <c r="G4387" s="75"/>
      <c r="L4387" s="24"/>
    </row>
    <row r="4388" spans="1:12" s="33" customFormat="1" ht="14.25">
      <c r="A4388" s="24"/>
      <c r="C4388" s="82"/>
      <c r="D4388" s="82"/>
      <c r="G4388" s="75"/>
      <c r="L4388" s="24"/>
    </row>
    <row r="4389" spans="1:12" s="33" customFormat="1" ht="14.25">
      <c r="A4389" s="24"/>
      <c r="C4389" s="82"/>
      <c r="D4389" s="82"/>
      <c r="G4389" s="75"/>
      <c r="L4389" s="24"/>
    </row>
    <row r="4390" spans="1:12" s="33" customFormat="1" ht="14.25">
      <c r="A4390" s="24"/>
      <c r="C4390" s="82"/>
      <c r="D4390" s="82"/>
      <c r="G4390" s="75"/>
      <c r="L4390" s="24"/>
    </row>
    <row r="4391" spans="1:12" s="33" customFormat="1" ht="14.25">
      <c r="A4391" s="24"/>
      <c r="C4391" s="82"/>
      <c r="D4391" s="82"/>
      <c r="G4391" s="75"/>
      <c r="L4391" s="24"/>
    </row>
    <row r="4392" spans="1:12" s="33" customFormat="1" ht="14.25">
      <c r="A4392" s="24"/>
      <c r="C4392" s="82"/>
      <c r="D4392" s="82"/>
      <c r="G4392" s="75"/>
      <c r="L4392" s="24"/>
    </row>
    <row r="4393" spans="1:12" s="33" customFormat="1" ht="14.25">
      <c r="A4393" s="24"/>
      <c r="C4393" s="82"/>
      <c r="D4393" s="82"/>
      <c r="G4393" s="75"/>
      <c r="L4393" s="24"/>
    </row>
    <row r="4394" spans="1:12" s="33" customFormat="1" ht="14.25">
      <c r="A4394" s="24"/>
      <c r="C4394" s="82"/>
      <c r="D4394" s="82"/>
      <c r="G4394" s="75"/>
      <c r="L4394" s="24"/>
    </row>
    <row r="4395" spans="1:12" s="33" customFormat="1" ht="14.25">
      <c r="A4395" s="24"/>
      <c r="C4395" s="82"/>
      <c r="D4395" s="82"/>
      <c r="G4395" s="75"/>
      <c r="L4395" s="24"/>
    </row>
    <row r="4396" spans="1:12" s="33" customFormat="1" ht="14.25">
      <c r="A4396" s="24"/>
      <c r="C4396" s="82"/>
      <c r="D4396" s="82"/>
      <c r="G4396" s="75"/>
      <c r="L4396" s="24"/>
    </row>
    <row r="4397" spans="1:12" s="33" customFormat="1" ht="14.25">
      <c r="A4397" s="24"/>
      <c r="C4397" s="82"/>
      <c r="D4397" s="82"/>
      <c r="G4397" s="75"/>
      <c r="L4397" s="24"/>
    </row>
    <row r="4398" spans="1:12" s="33" customFormat="1" ht="14.25">
      <c r="A4398" s="24"/>
      <c r="C4398" s="82"/>
      <c r="D4398" s="82"/>
      <c r="G4398" s="75"/>
      <c r="L4398" s="24"/>
    </row>
    <row r="4399" spans="1:12" s="33" customFormat="1" ht="14.25">
      <c r="A4399" s="24"/>
      <c r="C4399" s="82"/>
      <c r="D4399" s="82"/>
      <c r="G4399" s="75"/>
      <c r="L4399" s="24"/>
    </row>
    <row r="4400" spans="1:12" s="33" customFormat="1" ht="14.25">
      <c r="A4400" s="24"/>
      <c r="C4400" s="82"/>
      <c r="D4400" s="82"/>
      <c r="G4400" s="75"/>
      <c r="L4400" s="24"/>
    </row>
    <row r="4401" spans="1:12" s="33" customFormat="1" ht="14.25">
      <c r="A4401" s="24"/>
      <c r="C4401" s="82"/>
      <c r="D4401" s="82"/>
      <c r="G4401" s="75"/>
      <c r="L4401" s="24"/>
    </row>
    <row r="4402" spans="1:12" s="33" customFormat="1" ht="14.25">
      <c r="A4402" s="24"/>
      <c r="C4402" s="82"/>
      <c r="D4402" s="82"/>
      <c r="G4402" s="75"/>
      <c r="L4402" s="24"/>
    </row>
    <row r="4403" spans="1:12" s="33" customFormat="1" ht="14.25">
      <c r="A4403" s="24"/>
      <c r="C4403" s="82"/>
      <c r="D4403" s="82"/>
      <c r="G4403" s="75"/>
      <c r="L4403" s="24"/>
    </row>
    <row r="4404" spans="1:12" s="33" customFormat="1" ht="14.25">
      <c r="A4404" s="24"/>
      <c r="C4404" s="82"/>
      <c r="D4404" s="82"/>
      <c r="G4404" s="75"/>
      <c r="L4404" s="24"/>
    </row>
    <row r="4405" spans="1:12" s="33" customFormat="1" ht="14.25">
      <c r="A4405" s="24"/>
      <c r="C4405" s="82"/>
      <c r="D4405" s="82"/>
      <c r="G4405" s="75"/>
      <c r="L4405" s="24"/>
    </row>
    <row r="4406" spans="1:12" s="33" customFormat="1" ht="14.25">
      <c r="A4406" s="24"/>
      <c r="C4406" s="82"/>
      <c r="D4406" s="82"/>
      <c r="G4406" s="75"/>
      <c r="L4406" s="24"/>
    </row>
    <row r="4407" spans="1:12" s="33" customFormat="1" ht="14.25">
      <c r="A4407" s="24"/>
      <c r="C4407" s="82"/>
      <c r="D4407" s="82"/>
      <c r="G4407" s="75"/>
      <c r="L4407" s="24"/>
    </row>
    <row r="4408" spans="1:12" s="33" customFormat="1" ht="14.25">
      <c r="A4408" s="24"/>
      <c r="C4408" s="82"/>
      <c r="D4408" s="82"/>
      <c r="G4408" s="75"/>
      <c r="L4408" s="24"/>
    </row>
    <row r="4409" spans="1:12" s="33" customFormat="1" ht="14.25">
      <c r="A4409" s="24"/>
      <c r="C4409" s="82"/>
      <c r="D4409" s="82"/>
      <c r="G4409" s="75"/>
      <c r="L4409" s="24"/>
    </row>
    <row r="4410" spans="1:12" s="33" customFormat="1" ht="14.25">
      <c r="A4410" s="24"/>
      <c r="C4410" s="82"/>
      <c r="D4410" s="82"/>
      <c r="G4410" s="75"/>
      <c r="L4410" s="24"/>
    </row>
    <row r="4411" spans="1:12" s="33" customFormat="1" ht="14.25">
      <c r="A4411" s="24"/>
      <c r="C4411" s="82"/>
      <c r="D4411" s="82"/>
      <c r="G4411" s="75"/>
      <c r="L4411" s="24"/>
    </row>
    <row r="4412" spans="1:12" s="33" customFormat="1" ht="14.25">
      <c r="A4412" s="24"/>
      <c r="C4412" s="82"/>
      <c r="D4412" s="82"/>
      <c r="G4412" s="75"/>
      <c r="L4412" s="24"/>
    </row>
    <row r="4413" spans="1:12" s="33" customFormat="1" ht="14.25">
      <c r="A4413" s="24"/>
      <c r="C4413" s="82"/>
      <c r="D4413" s="82"/>
      <c r="G4413" s="75"/>
      <c r="L4413" s="24"/>
    </row>
    <row r="4414" spans="1:12" s="33" customFormat="1" ht="14.25">
      <c r="A4414" s="24"/>
      <c r="C4414" s="82"/>
      <c r="D4414" s="82"/>
      <c r="G4414" s="75"/>
      <c r="L4414" s="24"/>
    </row>
    <row r="4415" spans="1:12" s="33" customFormat="1" ht="14.25">
      <c r="A4415" s="24"/>
      <c r="C4415" s="82"/>
      <c r="D4415" s="82"/>
      <c r="G4415" s="75"/>
      <c r="L4415" s="24"/>
    </row>
    <row r="4416" spans="1:12" s="33" customFormat="1" ht="14.25">
      <c r="A4416" s="24"/>
      <c r="C4416" s="82"/>
      <c r="D4416" s="82"/>
      <c r="G4416" s="75"/>
      <c r="L4416" s="24"/>
    </row>
    <row r="4417" spans="1:12" s="33" customFormat="1" ht="14.25">
      <c r="A4417" s="24"/>
      <c r="C4417" s="82"/>
      <c r="D4417" s="82"/>
      <c r="G4417" s="75"/>
      <c r="L4417" s="24"/>
    </row>
    <row r="4418" spans="1:12" s="33" customFormat="1" ht="14.25">
      <c r="A4418" s="24"/>
      <c r="C4418" s="82"/>
      <c r="D4418" s="82"/>
      <c r="G4418" s="75"/>
      <c r="L4418" s="24"/>
    </row>
    <row r="4419" spans="1:12" s="33" customFormat="1" ht="14.25">
      <c r="A4419" s="24"/>
      <c r="C4419" s="82"/>
      <c r="D4419" s="82"/>
      <c r="G4419" s="75"/>
      <c r="L4419" s="24"/>
    </row>
    <row r="4420" spans="1:12" s="33" customFormat="1" ht="14.25">
      <c r="A4420" s="24"/>
      <c r="C4420" s="82"/>
      <c r="D4420" s="82"/>
      <c r="G4420" s="75"/>
      <c r="L4420" s="24"/>
    </row>
    <row r="4421" spans="1:12" s="33" customFormat="1" ht="14.25">
      <c r="A4421" s="24"/>
      <c r="C4421" s="82"/>
      <c r="D4421" s="82"/>
      <c r="G4421" s="75"/>
      <c r="L4421" s="24"/>
    </row>
    <row r="4422" spans="1:12" s="33" customFormat="1" ht="14.25">
      <c r="A4422" s="24"/>
      <c r="C4422" s="82"/>
      <c r="D4422" s="82"/>
      <c r="G4422" s="75"/>
      <c r="L4422" s="24"/>
    </row>
    <row r="4423" spans="1:12" s="33" customFormat="1" ht="14.25">
      <c r="A4423" s="24"/>
      <c r="C4423" s="82"/>
      <c r="D4423" s="82"/>
      <c r="G4423" s="75"/>
      <c r="L4423" s="24"/>
    </row>
    <row r="4424" spans="1:12" s="33" customFormat="1" ht="14.25">
      <c r="A4424" s="24"/>
      <c r="C4424" s="82"/>
      <c r="D4424" s="82"/>
      <c r="G4424" s="75"/>
      <c r="L4424" s="24"/>
    </row>
    <row r="4425" spans="1:12" s="33" customFormat="1" ht="14.25">
      <c r="A4425" s="24"/>
      <c r="C4425" s="82"/>
      <c r="D4425" s="82"/>
      <c r="G4425" s="75"/>
      <c r="L4425" s="24"/>
    </row>
    <row r="4426" spans="1:12" s="33" customFormat="1" ht="14.25">
      <c r="A4426" s="24"/>
      <c r="C4426" s="82"/>
      <c r="D4426" s="82"/>
      <c r="G4426" s="75"/>
      <c r="L4426" s="24"/>
    </row>
    <row r="4427" spans="1:12" s="33" customFormat="1" ht="14.25">
      <c r="A4427" s="24"/>
      <c r="C4427" s="82"/>
      <c r="D4427" s="82"/>
      <c r="G4427" s="75"/>
      <c r="L4427" s="24"/>
    </row>
    <row r="4428" spans="1:12" s="33" customFormat="1" ht="14.25">
      <c r="A4428" s="24"/>
      <c r="C4428" s="82"/>
      <c r="D4428" s="82"/>
      <c r="G4428" s="75"/>
      <c r="L4428" s="24"/>
    </row>
    <row r="4429" spans="1:12" s="33" customFormat="1" ht="14.25">
      <c r="A4429" s="24"/>
      <c r="C4429" s="82"/>
      <c r="D4429" s="82"/>
      <c r="G4429" s="75"/>
      <c r="L4429" s="24"/>
    </row>
    <row r="4430" spans="1:12" s="33" customFormat="1" ht="14.25">
      <c r="A4430" s="24"/>
      <c r="C4430" s="82"/>
      <c r="D4430" s="82"/>
      <c r="G4430" s="75"/>
      <c r="L4430" s="24"/>
    </row>
    <row r="4431" spans="1:12" s="33" customFormat="1" ht="14.25">
      <c r="A4431" s="24"/>
      <c r="C4431" s="82"/>
      <c r="D4431" s="82"/>
      <c r="G4431" s="75"/>
      <c r="L4431" s="24"/>
    </row>
    <row r="4432" spans="1:12" s="33" customFormat="1" ht="14.25">
      <c r="A4432" s="24"/>
      <c r="C4432" s="82"/>
      <c r="D4432" s="82"/>
      <c r="G4432" s="75"/>
      <c r="L4432" s="24"/>
    </row>
    <row r="4433" spans="1:12" s="33" customFormat="1" ht="14.25">
      <c r="A4433" s="24"/>
      <c r="C4433" s="82"/>
      <c r="D4433" s="82"/>
      <c r="G4433" s="75"/>
      <c r="L4433" s="24"/>
    </row>
    <row r="4434" spans="1:12" s="33" customFormat="1" ht="14.25">
      <c r="A4434" s="24"/>
      <c r="C4434" s="82"/>
      <c r="D4434" s="82"/>
      <c r="G4434" s="75"/>
      <c r="L4434" s="24"/>
    </row>
    <row r="4435" spans="1:12" s="33" customFormat="1" ht="14.25">
      <c r="A4435" s="24"/>
      <c r="C4435" s="82"/>
      <c r="D4435" s="82"/>
      <c r="G4435" s="75"/>
      <c r="L4435" s="24"/>
    </row>
    <row r="4436" spans="1:12" s="33" customFormat="1" ht="14.25">
      <c r="A4436" s="24"/>
      <c r="C4436" s="82"/>
      <c r="D4436" s="82"/>
      <c r="G4436" s="75"/>
      <c r="L4436" s="24"/>
    </row>
    <row r="4437" spans="1:12" s="33" customFormat="1" ht="14.25">
      <c r="A4437" s="24"/>
      <c r="C4437" s="82"/>
      <c r="D4437" s="82"/>
      <c r="G4437" s="75"/>
      <c r="L4437" s="24"/>
    </row>
    <row r="4438" spans="1:12" s="33" customFormat="1" ht="14.25">
      <c r="A4438" s="24"/>
      <c r="C4438" s="82"/>
      <c r="D4438" s="82"/>
      <c r="G4438" s="75"/>
      <c r="L4438" s="24"/>
    </row>
    <row r="4439" spans="1:12" s="33" customFormat="1" ht="14.25">
      <c r="A4439" s="24"/>
      <c r="C4439" s="82"/>
      <c r="D4439" s="82"/>
      <c r="G4439" s="75"/>
      <c r="L4439" s="24"/>
    </row>
    <row r="4440" spans="1:12" s="33" customFormat="1" ht="14.25">
      <c r="A4440" s="24"/>
      <c r="C4440" s="82"/>
      <c r="D4440" s="82"/>
      <c r="G4440" s="75"/>
      <c r="L4440" s="24"/>
    </row>
    <row r="4441" spans="1:12" s="33" customFormat="1" ht="14.25">
      <c r="A4441" s="24"/>
      <c r="C4441" s="82"/>
      <c r="D4441" s="82"/>
      <c r="G4441" s="75"/>
      <c r="L4441" s="24"/>
    </row>
    <row r="4442" spans="1:12" s="33" customFormat="1" ht="14.25">
      <c r="A4442" s="24"/>
      <c r="C4442" s="82"/>
      <c r="D4442" s="82"/>
      <c r="G4442" s="75"/>
      <c r="L4442" s="24"/>
    </row>
    <row r="4443" spans="1:12" s="33" customFormat="1" ht="14.25">
      <c r="A4443" s="24"/>
      <c r="C4443" s="82"/>
      <c r="D4443" s="82"/>
      <c r="G4443" s="75"/>
      <c r="L4443" s="24"/>
    </row>
    <row r="4444" spans="1:12" s="33" customFormat="1" ht="14.25">
      <c r="A4444" s="24"/>
      <c r="C4444" s="82"/>
      <c r="D4444" s="82"/>
      <c r="G4444" s="75"/>
      <c r="L4444" s="24"/>
    </row>
    <row r="4445" spans="1:12" s="33" customFormat="1" ht="14.25">
      <c r="A4445" s="24"/>
      <c r="C4445" s="82"/>
      <c r="D4445" s="82"/>
      <c r="G4445" s="75"/>
      <c r="L4445" s="24"/>
    </row>
    <row r="4446" spans="1:12" s="33" customFormat="1" ht="14.25">
      <c r="A4446" s="24"/>
      <c r="C4446" s="82"/>
      <c r="D4446" s="82"/>
      <c r="G4446" s="75"/>
      <c r="L4446" s="24"/>
    </row>
    <row r="4447" spans="1:12" s="33" customFormat="1" ht="14.25">
      <c r="A4447" s="24"/>
      <c r="C4447" s="82"/>
      <c r="D4447" s="82"/>
      <c r="G4447" s="75"/>
      <c r="L4447" s="24"/>
    </row>
    <row r="4448" spans="1:12" s="33" customFormat="1" ht="14.25">
      <c r="A4448" s="24"/>
      <c r="C4448" s="82"/>
      <c r="D4448" s="82"/>
      <c r="G4448" s="75"/>
      <c r="L4448" s="24"/>
    </row>
    <row r="4449" spans="1:12" s="33" customFormat="1" ht="14.25">
      <c r="A4449" s="24"/>
      <c r="C4449" s="82"/>
      <c r="D4449" s="82"/>
      <c r="G4449" s="75"/>
      <c r="L4449" s="24"/>
    </row>
    <row r="4450" spans="1:12" s="33" customFormat="1" ht="14.25">
      <c r="A4450" s="24"/>
      <c r="C4450" s="82"/>
      <c r="D4450" s="82"/>
      <c r="G4450" s="75"/>
      <c r="L4450" s="24"/>
    </row>
    <row r="4451" spans="1:12" s="33" customFormat="1" ht="14.25">
      <c r="A4451" s="24"/>
      <c r="C4451" s="82"/>
      <c r="D4451" s="82"/>
      <c r="G4451" s="75"/>
      <c r="L4451" s="24"/>
    </row>
    <row r="4452" spans="1:12" s="33" customFormat="1" ht="14.25">
      <c r="A4452" s="24"/>
      <c r="C4452" s="82"/>
      <c r="D4452" s="82"/>
      <c r="G4452" s="75"/>
      <c r="L4452" s="24"/>
    </row>
    <row r="4453" spans="1:12" s="33" customFormat="1" ht="14.25">
      <c r="A4453" s="24"/>
      <c r="C4453" s="82"/>
      <c r="D4453" s="82"/>
      <c r="G4453" s="75"/>
      <c r="L4453" s="24"/>
    </row>
    <row r="4454" spans="1:12" s="33" customFormat="1" ht="14.25">
      <c r="A4454" s="24"/>
      <c r="C4454" s="82"/>
      <c r="D4454" s="82"/>
      <c r="G4454" s="75"/>
      <c r="L4454" s="24"/>
    </row>
    <row r="4455" spans="1:12" s="33" customFormat="1" ht="14.25">
      <c r="A4455" s="24"/>
      <c r="C4455" s="82"/>
      <c r="D4455" s="82"/>
      <c r="G4455" s="75"/>
      <c r="L4455" s="24"/>
    </row>
    <row r="4456" spans="1:12" s="33" customFormat="1" ht="14.25">
      <c r="A4456" s="24"/>
      <c r="C4456" s="82"/>
      <c r="D4456" s="82"/>
      <c r="G4456" s="75"/>
      <c r="L4456" s="24"/>
    </row>
    <row r="4457" spans="1:12" s="33" customFormat="1" ht="14.25">
      <c r="A4457" s="24"/>
      <c r="C4457" s="82"/>
      <c r="D4457" s="82"/>
      <c r="G4457" s="75"/>
      <c r="L4457" s="24"/>
    </row>
    <row r="4458" spans="1:12" s="33" customFormat="1" ht="14.25">
      <c r="A4458" s="24"/>
      <c r="C4458" s="82"/>
      <c r="D4458" s="82"/>
      <c r="G4458" s="75"/>
      <c r="L4458" s="24"/>
    </row>
    <row r="4459" spans="1:12" s="33" customFormat="1" ht="14.25">
      <c r="A4459" s="24"/>
      <c r="C4459" s="82"/>
      <c r="D4459" s="82"/>
      <c r="G4459" s="75"/>
      <c r="L4459" s="24"/>
    </row>
    <row r="4460" spans="1:12" s="33" customFormat="1" ht="14.25">
      <c r="A4460" s="24"/>
      <c r="C4460" s="82"/>
      <c r="D4460" s="82"/>
      <c r="G4460" s="75"/>
      <c r="L4460" s="24"/>
    </row>
    <row r="4461" spans="1:12" s="33" customFormat="1" ht="14.25">
      <c r="A4461" s="24"/>
      <c r="C4461" s="82"/>
      <c r="D4461" s="82"/>
      <c r="G4461" s="75"/>
      <c r="L4461" s="24"/>
    </row>
    <row r="4462" spans="1:12" s="33" customFormat="1" ht="14.25">
      <c r="A4462" s="24"/>
      <c r="C4462" s="82"/>
      <c r="D4462" s="82"/>
      <c r="G4462" s="75"/>
      <c r="L4462" s="24"/>
    </row>
    <row r="4463" spans="1:12" s="33" customFormat="1" ht="14.25">
      <c r="A4463" s="24"/>
      <c r="C4463" s="82"/>
      <c r="D4463" s="82"/>
      <c r="G4463" s="75"/>
      <c r="L4463" s="24"/>
    </row>
    <row r="4464" spans="1:12" s="33" customFormat="1" ht="14.25">
      <c r="A4464" s="24"/>
      <c r="C4464" s="82"/>
      <c r="D4464" s="82"/>
      <c r="G4464" s="75"/>
      <c r="L4464" s="24"/>
    </row>
    <row r="4465" spans="1:12" s="33" customFormat="1" ht="14.25">
      <c r="A4465" s="24"/>
      <c r="C4465" s="82"/>
      <c r="D4465" s="82"/>
      <c r="G4465" s="75"/>
      <c r="L4465" s="24"/>
    </row>
    <row r="4466" spans="1:12" s="33" customFormat="1" ht="14.25">
      <c r="A4466" s="24"/>
      <c r="C4466" s="82"/>
      <c r="D4466" s="82"/>
      <c r="G4466" s="75"/>
      <c r="L4466" s="24"/>
    </row>
    <row r="4467" spans="1:12" s="33" customFormat="1" ht="14.25">
      <c r="A4467" s="24"/>
      <c r="C4467" s="82"/>
      <c r="D4467" s="82"/>
      <c r="G4467" s="75"/>
      <c r="L4467" s="24"/>
    </row>
    <row r="4468" spans="1:12" s="33" customFormat="1" ht="14.25">
      <c r="A4468" s="24"/>
      <c r="C4468" s="82"/>
      <c r="D4468" s="82"/>
      <c r="G4468" s="75"/>
      <c r="L4468" s="24"/>
    </row>
    <row r="4469" spans="1:12" s="33" customFormat="1" ht="14.25">
      <c r="A4469" s="24"/>
      <c r="C4469" s="82"/>
      <c r="D4469" s="82"/>
      <c r="G4469" s="75"/>
      <c r="L4469" s="24"/>
    </row>
    <row r="4470" spans="1:12" s="33" customFormat="1" ht="14.25">
      <c r="A4470" s="24"/>
      <c r="C4470" s="82"/>
      <c r="D4470" s="82"/>
      <c r="G4470" s="75"/>
      <c r="L4470" s="24"/>
    </row>
    <row r="4471" spans="1:12" s="33" customFormat="1" ht="14.25">
      <c r="A4471" s="24"/>
      <c r="C4471" s="82"/>
      <c r="D4471" s="82"/>
      <c r="G4471" s="75"/>
      <c r="L4471" s="24"/>
    </row>
    <row r="4472" spans="1:12" s="33" customFormat="1" ht="14.25">
      <c r="A4472" s="24"/>
      <c r="C4472" s="82"/>
      <c r="D4472" s="82"/>
      <c r="G4472" s="75"/>
      <c r="L4472" s="24"/>
    </row>
    <row r="4473" spans="1:12" s="33" customFormat="1" ht="14.25">
      <c r="A4473" s="24"/>
      <c r="C4473" s="82"/>
      <c r="D4473" s="82"/>
      <c r="G4473" s="75"/>
      <c r="L4473" s="24"/>
    </row>
    <row r="4474" spans="1:12" s="33" customFormat="1" ht="14.25">
      <c r="A4474" s="24"/>
      <c r="C4474" s="82"/>
      <c r="D4474" s="82"/>
      <c r="G4474" s="75"/>
      <c r="L4474" s="24"/>
    </row>
    <row r="4475" spans="1:12" s="33" customFormat="1" ht="14.25">
      <c r="A4475" s="24"/>
      <c r="C4475" s="82"/>
      <c r="D4475" s="82"/>
      <c r="G4475" s="75"/>
      <c r="L4475" s="24"/>
    </row>
    <row r="4476" spans="1:12" s="33" customFormat="1" ht="14.25">
      <c r="A4476" s="24"/>
      <c r="C4476" s="82"/>
      <c r="D4476" s="82"/>
      <c r="G4476" s="75"/>
      <c r="L4476" s="24"/>
    </row>
    <row r="4477" spans="1:12" s="33" customFormat="1" ht="14.25">
      <c r="A4477" s="24"/>
      <c r="C4477" s="82"/>
      <c r="D4477" s="82"/>
      <c r="G4477" s="75"/>
      <c r="L4477" s="24"/>
    </row>
    <row r="4478" spans="1:12" s="33" customFormat="1" ht="14.25">
      <c r="A4478" s="24"/>
      <c r="C4478" s="82"/>
      <c r="D4478" s="82"/>
      <c r="G4478" s="75"/>
      <c r="L4478" s="24"/>
    </row>
    <row r="4479" spans="1:12" s="33" customFormat="1" ht="14.25">
      <c r="A4479" s="24"/>
      <c r="C4479" s="82"/>
      <c r="D4479" s="82"/>
      <c r="G4479" s="75"/>
      <c r="L4479" s="24"/>
    </row>
    <row r="4480" spans="1:12" s="33" customFormat="1" ht="14.25">
      <c r="A4480" s="24"/>
      <c r="C4480" s="82"/>
      <c r="D4480" s="82"/>
      <c r="G4480" s="75"/>
      <c r="L4480" s="24"/>
    </row>
    <row r="4481" spans="1:12" s="33" customFormat="1" ht="14.25">
      <c r="A4481" s="24"/>
      <c r="C4481" s="82"/>
      <c r="D4481" s="82"/>
      <c r="G4481" s="75"/>
      <c r="L4481" s="24"/>
    </row>
    <row r="4482" spans="1:12" s="33" customFormat="1" ht="14.25">
      <c r="A4482" s="24"/>
      <c r="C4482" s="82"/>
      <c r="D4482" s="82"/>
      <c r="G4482" s="75"/>
      <c r="L4482" s="24"/>
    </row>
    <row r="4483" spans="1:12" s="33" customFormat="1" ht="14.25">
      <c r="A4483" s="24"/>
      <c r="C4483" s="82"/>
      <c r="D4483" s="82"/>
      <c r="G4483" s="75"/>
      <c r="L4483" s="24"/>
    </row>
    <row r="4484" spans="1:12" s="33" customFormat="1" ht="14.25">
      <c r="A4484" s="24"/>
      <c r="C4484" s="82"/>
      <c r="D4484" s="82"/>
      <c r="G4484" s="75"/>
      <c r="L4484" s="24"/>
    </row>
    <row r="4485" spans="1:12" s="33" customFormat="1" ht="14.25">
      <c r="A4485" s="24"/>
      <c r="C4485" s="82"/>
      <c r="D4485" s="82"/>
      <c r="G4485" s="75"/>
      <c r="L4485" s="24"/>
    </row>
    <row r="4486" spans="1:12" s="33" customFormat="1" ht="14.25">
      <c r="A4486" s="24"/>
      <c r="C4486" s="82"/>
      <c r="D4486" s="82"/>
      <c r="G4486" s="75"/>
      <c r="L4486" s="24"/>
    </row>
    <row r="4487" spans="1:12" s="33" customFormat="1" ht="14.25">
      <c r="A4487" s="24"/>
      <c r="C4487" s="82"/>
      <c r="D4487" s="82"/>
      <c r="G4487" s="75"/>
      <c r="L4487" s="24"/>
    </row>
    <row r="4488" spans="1:12" s="33" customFormat="1" ht="14.25">
      <c r="A4488" s="24"/>
      <c r="C4488" s="82"/>
      <c r="D4488" s="82"/>
      <c r="G4488" s="75"/>
      <c r="L4488" s="24"/>
    </row>
    <row r="4489" spans="1:12" s="33" customFormat="1" ht="14.25">
      <c r="A4489" s="24"/>
      <c r="C4489" s="82"/>
      <c r="D4489" s="82"/>
      <c r="G4489" s="75"/>
      <c r="L4489" s="24"/>
    </row>
    <row r="4490" spans="1:12" s="33" customFormat="1" ht="14.25">
      <c r="A4490" s="24"/>
      <c r="C4490" s="82"/>
      <c r="D4490" s="82"/>
      <c r="G4490" s="75"/>
      <c r="L4490" s="24"/>
    </row>
    <row r="4491" spans="1:12" s="33" customFormat="1" ht="14.25">
      <c r="A4491" s="24"/>
      <c r="C4491" s="82"/>
      <c r="D4491" s="82"/>
      <c r="G4491" s="75"/>
      <c r="L4491" s="24"/>
    </row>
    <row r="4492" spans="1:12" s="33" customFormat="1" ht="14.25">
      <c r="A4492" s="24"/>
      <c r="C4492" s="82"/>
      <c r="D4492" s="82"/>
      <c r="G4492" s="75"/>
      <c r="L4492" s="24"/>
    </row>
    <row r="4493" spans="1:12" s="33" customFormat="1" ht="14.25">
      <c r="A4493" s="24"/>
      <c r="C4493" s="82"/>
      <c r="D4493" s="82"/>
      <c r="G4493" s="75"/>
      <c r="L4493" s="24"/>
    </row>
    <row r="4494" spans="1:12" s="33" customFormat="1" ht="14.25">
      <c r="A4494" s="24"/>
      <c r="C4494" s="82"/>
      <c r="D4494" s="82"/>
      <c r="G4494" s="75"/>
      <c r="L4494" s="24"/>
    </row>
    <row r="4495" spans="1:12" s="33" customFormat="1" ht="14.25">
      <c r="A4495" s="24"/>
      <c r="C4495" s="82"/>
      <c r="D4495" s="82"/>
      <c r="G4495" s="75"/>
      <c r="L4495" s="24"/>
    </row>
    <row r="4496" spans="1:12" s="33" customFormat="1" ht="14.25">
      <c r="A4496" s="24"/>
      <c r="C4496" s="82"/>
      <c r="D4496" s="82"/>
      <c r="G4496" s="75"/>
      <c r="L4496" s="24"/>
    </row>
    <row r="4497" spans="1:12" s="33" customFormat="1" ht="14.25">
      <c r="A4497" s="24"/>
      <c r="C4497" s="82"/>
      <c r="D4497" s="82"/>
      <c r="G4497" s="75"/>
      <c r="L4497" s="24"/>
    </row>
    <row r="4498" spans="1:12" s="33" customFormat="1" ht="14.25">
      <c r="A4498" s="24"/>
      <c r="C4498" s="82"/>
      <c r="D4498" s="82"/>
      <c r="G4498" s="75"/>
      <c r="L4498" s="24"/>
    </row>
    <row r="4499" spans="1:12" s="33" customFormat="1" ht="14.25">
      <c r="A4499" s="24"/>
      <c r="C4499" s="82"/>
      <c r="D4499" s="82"/>
      <c r="G4499" s="75"/>
      <c r="L4499" s="24"/>
    </row>
    <row r="4500" spans="1:12" s="33" customFormat="1" ht="14.25">
      <c r="A4500" s="24"/>
      <c r="C4500" s="82"/>
      <c r="D4500" s="82"/>
      <c r="G4500" s="75"/>
      <c r="L4500" s="24"/>
    </row>
    <row r="4501" spans="1:12" s="33" customFormat="1" ht="14.25">
      <c r="A4501" s="24"/>
      <c r="C4501" s="82"/>
      <c r="D4501" s="82"/>
      <c r="G4501" s="75"/>
      <c r="L4501" s="24"/>
    </row>
    <row r="4502" spans="1:12" s="33" customFormat="1" ht="14.25">
      <c r="A4502" s="24"/>
      <c r="C4502" s="82"/>
      <c r="D4502" s="82"/>
      <c r="G4502" s="75"/>
      <c r="L4502" s="24"/>
    </row>
    <row r="4503" spans="1:12" s="33" customFormat="1" ht="14.25">
      <c r="A4503" s="24"/>
      <c r="C4503" s="82"/>
      <c r="D4503" s="82"/>
      <c r="G4503" s="75"/>
      <c r="L4503" s="24"/>
    </row>
    <row r="4504" spans="1:12" s="33" customFormat="1" ht="14.25">
      <c r="A4504" s="24"/>
      <c r="C4504" s="82"/>
      <c r="D4504" s="82"/>
      <c r="G4504" s="75"/>
      <c r="L4504" s="24"/>
    </row>
    <row r="4505" spans="1:12" s="33" customFormat="1" ht="14.25">
      <c r="A4505" s="24"/>
      <c r="C4505" s="82"/>
      <c r="D4505" s="82"/>
      <c r="G4505" s="75"/>
      <c r="L4505" s="24"/>
    </row>
    <row r="4506" spans="1:12" s="33" customFormat="1" ht="14.25">
      <c r="A4506" s="24"/>
      <c r="C4506" s="82"/>
      <c r="D4506" s="82"/>
      <c r="G4506" s="75"/>
      <c r="L4506" s="24"/>
    </row>
    <row r="4507" spans="1:12" s="33" customFormat="1" ht="14.25">
      <c r="A4507" s="24"/>
      <c r="C4507" s="82"/>
      <c r="D4507" s="82"/>
      <c r="G4507" s="75"/>
      <c r="L4507" s="24"/>
    </row>
    <row r="4508" spans="1:12" s="33" customFormat="1" ht="14.25">
      <c r="A4508" s="24"/>
      <c r="C4508" s="82"/>
      <c r="D4508" s="82"/>
      <c r="G4508" s="75"/>
      <c r="L4508" s="24"/>
    </row>
    <row r="4509" spans="1:12" s="33" customFormat="1" ht="14.25">
      <c r="A4509" s="24"/>
      <c r="C4509" s="82"/>
      <c r="D4509" s="82"/>
      <c r="G4509" s="75"/>
      <c r="L4509" s="24"/>
    </row>
    <row r="4510" spans="1:12" s="33" customFormat="1" ht="14.25">
      <c r="A4510" s="24"/>
      <c r="C4510" s="82"/>
      <c r="D4510" s="82"/>
      <c r="G4510" s="75"/>
      <c r="L4510" s="24"/>
    </row>
    <row r="4511" spans="1:12" s="33" customFormat="1" ht="14.25">
      <c r="A4511" s="24"/>
      <c r="C4511" s="82"/>
      <c r="D4511" s="82"/>
      <c r="G4511" s="75"/>
      <c r="L4511" s="24"/>
    </row>
    <row r="4512" spans="1:12" s="33" customFormat="1" ht="14.25">
      <c r="A4512" s="24"/>
      <c r="C4512" s="82"/>
      <c r="D4512" s="82"/>
      <c r="G4512" s="75"/>
      <c r="L4512" s="24"/>
    </row>
    <row r="4513" spans="1:12" s="33" customFormat="1" ht="14.25">
      <c r="A4513" s="24"/>
      <c r="C4513" s="82"/>
      <c r="D4513" s="82"/>
      <c r="G4513" s="75"/>
      <c r="L4513" s="24"/>
    </row>
    <row r="4514" spans="1:12" s="33" customFormat="1" ht="14.25">
      <c r="A4514" s="24"/>
      <c r="C4514" s="82"/>
      <c r="D4514" s="82"/>
      <c r="G4514" s="75"/>
      <c r="L4514" s="24"/>
    </row>
    <row r="4515" spans="1:12" s="33" customFormat="1" ht="14.25">
      <c r="A4515" s="24"/>
      <c r="C4515" s="82"/>
      <c r="D4515" s="82"/>
      <c r="G4515" s="75"/>
      <c r="L4515" s="24"/>
    </row>
    <row r="4516" spans="1:12" s="33" customFormat="1" ht="14.25">
      <c r="A4516" s="24"/>
      <c r="C4516" s="82"/>
      <c r="D4516" s="82"/>
      <c r="G4516" s="75"/>
      <c r="L4516" s="24"/>
    </row>
    <row r="4517" spans="1:12" s="33" customFormat="1" ht="14.25">
      <c r="A4517" s="24"/>
      <c r="C4517" s="82"/>
      <c r="D4517" s="82"/>
      <c r="G4517" s="75"/>
      <c r="L4517" s="24"/>
    </row>
    <row r="4518" spans="1:12" s="33" customFormat="1" ht="14.25">
      <c r="A4518" s="24"/>
      <c r="C4518" s="82"/>
      <c r="D4518" s="82"/>
      <c r="G4518" s="75"/>
      <c r="L4518" s="24"/>
    </row>
    <row r="4519" spans="1:12" s="33" customFormat="1" ht="14.25">
      <c r="A4519" s="24"/>
      <c r="C4519" s="82"/>
      <c r="D4519" s="82"/>
      <c r="G4519" s="75"/>
      <c r="L4519" s="24"/>
    </row>
    <row r="4520" spans="1:12" s="33" customFormat="1" ht="14.25">
      <c r="A4520" s="24"/>
      <c r="C4520" s="82"/>
      <c r="D4520" s="82"/>
      <c r="G4520" s="75"/>
      <c r="L4520" s="24"/>
    </row>
    <row r="4521" spans="1:12" s="33" customFormat="1" ht="14.25">
      <c r="A4521" s="24"/>
      <c r="C4521" s="82"/>
      <c r="D4521" s="82"/>
      <c r="G4521" s="75"/>
      <c r="L4521" s="24"/>
    </row>
    <row r="4522" spans="1:12" s="33" customFormat="1" ht="14.25">
      <c r="A4522" s="24"/>
      <c r="C4522" s="82"/>
      <c r="D4522" s="82"/>
      <c r="G4522" s="75"/>
      <c r="L4522" s="24"/>
    </row>
    <row r="4523" spans="1:12" s="33" customFormat="1" ht="14.25">
      <c r="A4523" s="24"/>
      <c r="C4523" s="82"/>
      <c r="D4523" s="82"/>
      <c r="G4523" s="75"/>
      <c r="L4523" s="24"/>
    </row>
    <row r="4524" spans="1:12" s="33" customFormat="1" ht="14.25">
      <c r="A4524" s="24"/>
      <c r="C4524" s="82"/>
      <c r="D4524" s="82"/>
      <c r="G4524" s="75"/>
      <c r="L4524" s="24"/>
    </row>
    <row r="4525" spans="1:12" s="33" customFormat="1" ht="14.25">
      <c r="A4525" s="24"/>
      <c r="C4525" s="82"/>
      <c r="D4525" s="82"/>
      <c r="G4525" s="75"/>
      <c r="L4525" s="24"/>
    </row>
    <row r="4526" spans="1:12" s="33" customFormat="1" ht="14.25">
      <c r="A4526" s="24"/>
      <c r="C4526" s="82"/>
      <c r="D4526" s="82"/>
      <c r="G4526" s="75"/>
      <c r="L4526" s="24"/>
    </row>
    <row r="4527" spans="1:12" s="33" customFormat="1" ht="14.25">
      <c r="A4527" s="24"/>
      <c r="C4527" s="82"/>
      <c r="D4527" s="82"/>
      <c r="G4527" s="75"/>
      <c r="L4527" s="24"/>
    </row>
    <row r="4528" spans="1:12" s="33" customFormat="1" ht="14.25">
      <c r="A4528" s="24"/>
      <c r="C4528" s="82"/>
      <c r="D4528" s="82"/>
      <c r="G4528" s="75"/>
      <c r="L4528" s="24"/>
    </row>
    <row r="4529" spans="1:12" s="33" customFormat="1" ht="14.25">
      <c r="A4529" s="24"/>
      <c r="C4529" s="82"/>
      <c r="D4529" s="82"/>
      <c r="G4529" s="75"/>
      <c r="L4529" s="24"/>
    </row>
    <row r="4530" spans="1:12" s="33" customFormat="1" ht="14.25">
      <c r="A4530" s="24"/>
      <c r="C4530" s="82"/>
      <c r="D4530" s="82"/>
      <c r="G4530" s="75"/>
      <c r="L4530" s="24"/>
    </row>
    <row r="4531" spans="1:12" s="33" customFormat="1" ht="14.25">
      <c r="A4531" s="24"/>
      <c r="C4531" s="82"/>
      <c r="D4531" s="82"/>
      <c r="G4531" s="75"/>
      <c r="L4531" s="24"/>
    </row>
    <row r="4532" spans="1:12" s="33" customFormat="1" ht="14.25">
      <c r="A4532" s="24"/>
      <c r="C4532" s="82"/>
      <c r="D4532" s="82"/>
      <c r="G4532" s="75"/>
      <c r="L4532" s="24"/>
    </row>
    <row r="4533" spans="1:12" s="33" customFormat="1" ht="14.25">
      <c r="A4533" s="24"/>
      <c r="C4533" s="82"/>
      <c r="D4533" s="82"/>
      <c r="G4533" s="75"/>
      <c r="L4533" s="24"/>
    </row>
    <row r="4534" spans="1:12" s="33" customFormat="1" ht="14.25">
      <c r="A4534" s="24"/>
      <c r="C4534" s="82"/>
      <c r="D4534" s="82"/>
      <c r="G4534" s="75"/>
      <c r="L4534" s="24"/>
    </row>
    <row r="4535" spans="1:12" s="33" customFormat="1" ht="14.25">
      <c r="A4535" s="24"/>
      <c r="C4535" s="82"/>
      <c r="D4535" s="82"/>
      <c r="G4535" s="75"/>
      <c r="L4535" s="24"/>
    </row>
    <row r="4536" spans="1:12" s="33" customFormat="1" ht="14.25">
      <c r="A4536" s="24"/>
      <c r="C4536" s="82"/>
      <c r="D4536" s="82"/>
      <c r="G4536" s="75"/>
      <c r="L4536" s="24"/>
    </row>
    <row r="4537" spans="1:12" s="33" customFormat="1" ht="14.25">
      <c r="A4537" s="24"/>
      <c r="C4537" s="82"/>
      <c r="D4537" s="82"/>
      <c r="G4537" s="75"/>
      <c r="L4537" s="24"/>
    </row>
    <row r="4538" spans="1:12" s="33" customFormat="1" ht="14.25">
      <c r="A4538" s="24"/>
      <c r="C4538" s="82"/>
      <c r="D4538" s="82"/>
      <c r="G4538" s="75"/>
      <c r="L4538" s="24"/>
    </row>
    <row r="4539" spans="1:12" s="33" customFormat="1" ht="14.25">
      <c r="A4539" s="24"/>
      <c r="C4539" s="82"/>
      <c r="D4539" s="82"/>
      <c r="G4539" s="75"/>
      <c r="L4539" s="24"/>
    </row>
    <row r="4540" spans="1:12" s="33" customFormat="1" ht="14.25">
      <c r="A4540" s="24"/>
      <c r="C4540" s="82"/>
      <c r="D4540" s="82"/>
      <c r="G4540" s="75"/>
      <c r="L4540" s="24"/>
    </row>
    <row r="4541" spans="1:12" s="33" customFormat="1" ht="14.25">
      <c r="A4541" s="24"/>
      <c r="C4541" s="82"/>
      <c r="D4541" s="82"/>
      <c r="G4541" s="75"/>
      <c r="L4541" s="24"/>
    </row>
    <row r="4542" spans="1:12" s="33" customFormat="1" ht="14.25">
      <c r="A4542" s="24"/>
      <c r="C4542" s="82"/>
      <c r="D4542" s="82"/>
      <c r="G4542" s="75"/>
      <c r="L4542" s="24"/>
    </row>
    <row r="4543" spans="1:12" s="33" customFormat="1" ht="14.25">
      <c r="A4543" s="24"/>
      <c r="C4543" s="82"/>
      <c r="D4543" s="82"/>
      <c r="G4543" s="75"/>
      <c r="L4543" s="24"/>
    </row>
    <row r="4544" spans="1:12" s="33" customFormat="1" ht="14.25">
      <c r="A4544" s="24"/>
      <c r="C4544" s="82"/>
      <c r="D4544" s="82"/>
      <c r="G4544" s="75"/>
      <c r="L4544" s="24"/>
    </row>
    <row r="4545" spans="1:12" s="33" customFormat="1" ht="14.25">
      <c r="A4545" s="24"/>
      <c r="C4545" s="82"/>
      <c r="D4545" s="82"/>
      <c r="G4545" s="75"/>
      <c r="L4545" s="24"/>
    </row>
    <row r="4546" spans="1:12" s="33" customFormat="1" ht="14.25">
      <c r="A4546" s="24"/>
      <c r="C4546" s="82"/>
      <c r="D4546" s="82"/>
      <c r="G4546" s="75"/>
      <c r="L4546" s="24"/>
    </row>
    <row r="4547" spans="1:12" s="33" customFormat="1" ht="14.25">
      <c r="A4547" s="24"/>
      <c r="C4547" s="82"/>
      <c r="D4547" s="82"/>
      <c r="G4547" s="75"/>
      <c r="L4547" s="24"/>
    </row>
    <row r="4548" spans="1:12" s="33" customFormat="1" ht="14.25">
      <c r="A4548" s="24"/>
      <c r="C4548" s="82"/>
      <c r="D4548" s="82"/>
      <c r="G4548" s="75"/>
      <c r="L4548" s="24"/>
    </row>
    <row r="4549" spans="1:12" s="33" customFormat="1" ht="14.25">
      <c r="A4549" s="24"/>
      <c r="C4549" s="82"/>
      <c r="D4549" s="82"/>
      <c r="G4549" s="75"/>
      <c r="L4549" s="24"/>
    </row>
    <row r="4550" spans="1:12" s="33" customFormat="1" ht="14.25">
      <c r="A4550" s="24"/>
      <c r="C4550" s="82"/>
      <c r="D4550" s="82"/>
      <c r="G4550" s="75"/>
      <c r="L4550" s="24"/>
    </row>
    <row r="4551" spans="1:12" s="33" customFormat="1" ht="14.25">
      <c r="A4551" s="24"/>
      <c r="C4551" s="82"/>
      <c r="D4551" s="82"/>
      <c r="G4551" s="75"/>
      <c r="L4551" s="24"/>
    </row>
    <row r="4552" spans="1:12" s="33" customFormat="1" ht="14.25">
      <c r="A4552" s="24"/>
      <c r="C4552" s="82"/>
      <c r="D4552" s="82"/>
      <c r="G4552" s="75"/>
      <c r="L4552" s="24"/>
    </row>
    <row r="4553" spans="1:12" s="33" customFormat="1" ht="14.25">
      <c r="A4553" s="24"/>
      <c r="C4553" s="82"/>
      <c r="D4553" s="82"/>
      <c r="G4553" s="75"/>
      <c r="L4553" s="24"/>
    </row>
    <row r="4554" spans="1:12" s="33" customFormat="1" ht="14.25">
      <c r="A4554" s="24"/>
      <c r="C4554" s="82"/>
      <c r="D4554" s="82"/>
      <c r="G4554" s="75"/>
      <c r="L4554" s="24"/>
    </row>
    <row r="4555" spans="1:12" s="33" customFormat="1" ht="14.25">
      <c r="A4555" s="24"/>
      <c r="C4555" s="82"/>
      <c r="D4555" s="82"/>
      <c r="G4555" s="75"/>
      <c r="L4555" s="24"/>
    </row>
    <row r="4556" spans="1:12" s="33" customFormat="1" ht="14.25">
      <c r="A4556" s="24"/>
      <c r="C4556" s="82"/>
      <c r="D4556" s="82"/>
      <c r="G4556" s="75"/>
      <c r="L4556" s="24"/>
    </row>
    <row r="4557" spans="1:12" s="33" customFormat="1" ht="14.25">
      <c r="A4557" s="24"/>
      <c r="C4557" s="82"/>
      <c r="D4557" s="82"/>
      <c r="G4557" s="75"/>
      <c r="L4557" s="24"/>
    </row>
    <row r="4558" spans="1:12" s="33" customFormat="1" ht="14.25">
      <c r="A4558" s="24"/>
      <c r="C4558" s="82"/>
      <c r="D4558" s="82"/>
      <c r="G4558" s="75"/>
      <c r="L4558" s="24"/>
    </row>
    <row r="4559" spans="1:12" s="33" customFormat="1" ht="14.25">
      <c r="A4559" s="24"/>
      <c r="C4559" s="82"/>
      <c r="D4559" s="82"/>
      <c r="G4559" s="75"/>
      <c r="L4559" s="24"/>
    </row>
    <row r="4560" spans="1:12" s="33" customFormat="1" ht="14.25">
      <c r="A4560" s="24"/>
      <c r="C4560" s="82"/>
      <c r="D4560" s="82"/>
      <c r="G4560" s="75"/>
      <c r="L4560" s="24"/>
    </row>
    <row r="4561" spans="1:12" s="33" customFormat="1" ht="14.25">
      <c r="A4561" s="24"/>
      <c r="C4561" s="82"/>
      <c r="D4561" s="82"/>
      <c r="G4561" s="75"/>
      <c r="L4561" s="24"/>
    </row>
    <row r="4562" spans="1:12" s="33" customFormat="1" ht="14.25">
      <c r="A4562" s="24"/>
      <c r="C4562" s="82"/>
      <c r="D4562" s="82"/>
      <c r="G4562" s="75"/>
      <c r="L4562" s="24"/>
    </row>
    <row r="4563" spans="1:12" s="33" customFormat="1" ht="14.25">
      <c r="A4563" s="24"/>
      <c r="C4563" s="82"/>
      <c r="D4563" s="82"/>
      <c r="G4563" s="75"/>
      <c r="L4563" s="24"/>
    </row>
    <row r="4564" spans="1:12" s="33" customFormat="1" ht="14.25">
      <c r="A4564" s="24"/>
      <c r="C4564" s="82"/>
      <c r="D4564" s="82"/>
      <c r="G4564" s="75"/>
      <c r="L4564" s="24"/>
    </row>
    <row r="4565" spans="1:12" s="33" customFormat="1" ht="14.25">
      <c r="A4565" s="24"/>
      <c r="C4565" s="82"/>
      <c r="D4565" s="82"/>
      <c r="G4565" s="75"/>
      <c r="L4565" s="24"/>
    </row>
    <row r="4566" spans="1:12" s="33" customFormat="1" ht="14.25">
      <c r="A4566" s="24"/>
      <c r="C4566" s="82"/>
      <c r="D4566" s="82"/>
      <c r="G4566" s="75"/>
      <c r="L4566" s="24"/>
    </row>
    <row r="4567" spans="1:12" s="33" customFormat="1" ht="14.25">
      <c r="A4567" s="24"/>
      <c r="C4567" s="82"/>
      <c r="D4567" s="82"/>
      <c r="G4567" s="75"/>
      <c r="L4567" s="24"/>
    </row>
    <row r="4568" spans="1:12" s="33" customFormat="1" ht="14.25">
      <c r="A4568" s="24"/>
      <c r="C4568" s="82"/>
      <c r="D4568" s="82"/>
      <c r="G4568" s="75"/>
      <c r="L4568" s="24"/>
    </row>
    <row r="4569" spans="1:12" s="33" customFormat="1" ht="14.25">
      <c r="A4569" s="24"/>
      <c r="C4569" s="82"/>
      <c r="D4569" s="82"/>
      <c r="G4569" s="75"/>
      <c r="L4569" s="24"/>
    </row>
    <row r="4570" spans="1:12" s="33" customFormat="1" ht="14.25">
      <c r="A4570" s="24"/>
      <c r="C4570" s="82"/>
      <c r="D4570" s="82"/>
      <c r="G4570" s="75"/>
      <c r="L4570" s="24"/>
    </row>
    <row r="4571" spans="1:12" s="33" customFormat="1" ht="14.25">
      <c r="A4571" s="24"/>
      <c r="C4571" s="82"/>
      <c r="D4571" s="82"/>
      <c r="G4571" s="75"/>
      <c r="L4571" s="24"/>
    </row>
    <row r="4572" spans="1:12" s="33" customFormat="1" ht="14.25">
      <c r="A4572" s="24"/>
      <c r="C4572" s="82"/>
      <c r="D4572" s="82"/>
      <c r="G4572" s="75"/>
      <c r="L4572" s="24"/>
    </row>
    <row r="4573" spans="1:12" s="33" customFormat="1" ht="14.25">
      <c r="A4573" s="24"/>
      <c r="C4573" s="82"/>
      <c r="D4573" s="82"/>
      <c r="G4573" s="75"/>
      <c r="L4573" s="24"/>
    </row>
    <row r="4574" spans="1:12" s="33" customFormat="1" ht="14.25">
      <c r="A4574" s="24"/>
      <c r="C4574" s="82"/>
      <c r="D4574" s="82"/>
      <c r="G4574" s="75"/>
      <c r="L4574" s="24"/>
    </row>
    <row r="4575" spans="1:12" s="33" customFormat="1" ht="14.25">
      <c r="A4575" s="24"/>
      <c r="C4575" s="82"/>
      <c r="D4575" s="82"/>
      <c r="G4575" s="75"/>
      <c r="L4575" s="24"/>
    </row>
    <row r="4576" spans="1:12" s="33" customFormat="1" ht="14.25">
      <c r="A4576" s="24"/>
      <c r="C4576" s="82"/>
      <c r="D4576" s="82"/>
      <c r="G4576" s="75"/>
      <c r="L4576" s="24"/>
    </row>
    <row r="4577" spans="1:12" s="33" customFormat="1" ht="14.25">
      <c r="A4577" s="24"/>
      <c r="C4577" s="82"/>
      <c r="D4577" s="82"/>
      <c r="G4577" s="75"/>
      <c r="L4577" s="24"/>
    </row>
    <row r="4578" spans="1:12" s="33" customFormat="1" ht="14.25">
      <c r="A4578" s="24"/>
      <c r="C4578" s="82"/>
      <c r="D4578" s="82"/>
      <c r="G4578" s="75"/>
      <c r="L4578" s="24"/>
    </row>
    <row r="4579" spans="1:12" s="33" customFormat="1" ht="14.25">
      <c r="A4579" s="24"/>
      <c r="C4579" s="82"/>
      <c r="D4579" s="82"/>
      <c r="G4579" s="75"/>
      <c r="L4579" s="24"/>
    </row>
    <row r="4580" spans="1:12" s="33" customFormat="1" ht="14.25">
      <c r="A4580" s="24"/>
      <c r="C4580" s="82"/>
      <c r="D4580" s="82"/>
      <c r="G4580" s="75"/>
      <c r="L4580" s="24"/>
    </row>
    <row r="4581" spans="1:12" s="33" customFormat="1" ht="14.25">
      <c r="A4581" s="24"/>
      <c r="C4581" s="82"/>
      <c r="D4581" s="82"/>
      <c r="G4581" s="75"/>
      <c r="L4581" s="24"/>
    </row>
    <row r="4582" spans="1:12" s="33" customFormat="1" ht="14.25">
      <c r="A4582" s="24"/>
      <c r="C4582" s="82"/>
      <c r="D4582" s="82"/>
      <c r="G4582" s="75"/>
      <c r="L4582" s="24"/>
    </row>
    <row r="4583" spans="1:12" s="33" customFormat="1" ht="14.25">
      <c r="A4583" s="24"/>
      <c r="C4583" s="82"/>
      <c r="D4583" s="82"/>
      <c r="G4583" s="75"/>
      <c r="L4583" s="24"/>
    </row>
    <row r="4584" spans="1:12" s="33" customFormat="1" ht="14.25">
      <c r="A4584" s="24"/>
      <c r="C4584" s="82"/>
      <c r="D4584" s="82"/>
      <c r="G4584" s="75"/>
      <c r="L4584" s="24"/>
    </row>
    <row r="4585" spans="1:12" s="33" customFormat="1" ht="14.25">
      <c r="A4585" s="24"/>
      <c r="C4585" s="82"/>
      <c r="D4585" s="82"/>
      <c r="G4585" s="75"/>
      <c r="L4585" s="24"/>
    </row>
    <row r="4586" spans="1:12" s="33" customFormat="1" ht="14.25">
      <c r="A4586" s="24"/>
      <c r="C4586" s="82"/>
      <c r="D4586" s="82"/>
      <c r="G4586" s="75"/>
      <c r="L4586" s="24"/>
    </row>
    <row r="4587" spans="1:12" s="33" customFormat="1" ht="14.25">
      <c r="A4587" s="24"/>
      <c r="C4587" s="82"/>
      <c r="D4587" s="82"/>
      <c r="G4587" s="75"/>
      <c r="L4587" s="24"/>
    </row>
    <row r="4588" spans="1:12" s="33" customFormat="1" ht="14.25">
      <c r="A4588" s="24"/>
      <c r="C4588" s="82"/>
      <c r="D4588" s="82"/>
      <c r="G4588" s="75"/>
      <c r="L4588" s="24"/>
    </row>
    <row r="4589" spans="1:12" s="33" customFormat="1" ht="14.25">
      <c r="A4589" s="24"/>
      <c r="C4589" s="82"/>
      <c r="D4589" s="82"/>
      <c r="G4589" s="75"/>
      <c r="L4589" s="24"/>
    </row>
    <row r="4590" spans="1:12" s="33" customFormat="1" ht="14.25">
      <c r="A4590" s="24"/>
      <c r="C4590" s="82"/>
      <c r="D4590" s="82"/>
      <c r="G4590" s="75"/>
      <c r="L4590" s="24"/>
    </row>
    <row r="4591" spans="1:12" s="33" customFormat="1" ht="14.25">
      <c r="A4591" s="24"/>
      <c r="C4591" s="82"/>
      <c r="D4591" s="82"/>
      <c r="G4591" s="75"/>
      <c r="L4591" s="24"/>
    </row>
    <row r="4592" spans="1:12" s="33" customFormat="1" ht="14.25">
      <c r="A4592" s="24"/>
      <c r="C4592" s="82"/>
      <c r="D4592" s="82"/>
      <c r="G4592" s="75"/>
      <c r="L4592" s="24"/>
    </row>
    <row r="4593" spans="1:12" s="33" customFormat="1" ht="14.25">
      <c r="A4593" s="24"/>
      <c r="C4593" s="82"/>
      <c r="D4593" s="82"/>
      <c r="G4593" s="75"/>
      <c r="L4593" s="24"/>
    </row>
    <row r="4594" spans="1:12" s="33" customFormat="1" ht="14.25">
      <c r="A4594" s="24"/>
      <c r="C4594" s="82"/>
      <c r="D4594" s="82"/>
      <c r="G4594" s="75"/>
      <c r="L4594" s="24"/>
    </row>
    <row r="4595" spans="1:12" s="33" customFormat="1" ht="14.25">
      <c r="A4595" s="24"/>
      <c r="C4595" s="82"/>
      <c r="D4595" s="82"/>
      <c r="G4595" s="75"/>
      <c r="L4595" s="24"/>
    </row>
    <row r="4596" spans="1:12" s="33" customFormat="1" ht="14.25">
      <c r="A4596" s="24"/>
      <c r="C4596" s="82"/>
      <c r="D4596" s="82"/>
      <c r="G4596" s="75"/>
      <c r="L4596" s="24"/>
    </row>
    <row r="4597" spans="1:12" s="33" customFormat="1" ht="14.25">
      <c r="A4597" s="24"/>
      <c r="C4597" s="82"/>
      <c r="D4597" s="82"/>
      <c r="G4597" s="75"/>
      <c r="L4597" s="24"/>
    </row>
    <row r="4598" spans="1:12" s="33" customFormat="1" ht="14.25">
      <c r="A4598" s="24"/>
      <c r="C4598" s="82"/>
      <c r="D4598" s="82"/>
      <c r="G4598" s="75"/>
      <c r="L4598" s="24"/>
    </row>
    <row r="4599" spans="1:12" s="33" customFormat="1" ht="14.25">
      <c r="A4599" s="24"/>
      <c r="C4599" s="82"/>
      <c r="D4599" s="82"/>
      <c r="G4599" s="75"/>
      <c r="L4599" s="24"/>
    </row>
    <row r="4600" spans="1:12" s="33" customFormat="1" ht="14.25">
      <c r="A4600" s="24"/>
      <c r="C4600" s="82"/>
      <c r="D4600" s="82"/>
      <c r="G4600" s="75"/>
      <c r="L4600" s="24"/>
    </row>
    <row r="4601" spans="1:12" s="33" customFormat="1" ht="14.25">
      <c r="A4601" s="24"/>
      <c r="C4601" s="82"/>
      <c r="D4601" s="82"/>
      <c r="G4601" s="75"/>
      <c r="L4601" s="24"/>
    </row>
    <row r="4602" spans="1:12" s="33" customFormat="1" ht="14.25">
      <c r="A4602" s="24"/>
      <c r="C4602" s="82"/>
      <c r="D4602" s="82"/>
      <c r="G4602" s="75"/>
      <c r="L4602" s="24"/>
    </row>
    <row r="4603" spans="1:12" s="33" customFormat="1" ht="14.25">
      <c r="A4603" s="24"/>
      <c r="C4603" s="82"/>
      <c r="D4603" s="82"/>
      <c r="G4603" s="75"/>
      <c r="L4603" s="24"/>
    </row>
    <row r="4604" spans="1:12" s="33" customFormat="1" ht="14.25">
      <c r="A4604" s="24"/>
      <c r="C4604" s="82"/>
      <c r="D4604" s="82"/>
      <c r="G4604" s="75"/>
      <c r="L4604" s="24"/>
    </row>
    <row r="4605" spans="1:12" s="33" customFormat="1" ht="14.25">
      <c r="A4605" s="24"/>
      <c r="C4605" s="82"/>
      <c r="D4605" s="82"/>
      <c r="G4605" s="75"/>
      <c r="L4605" s="24"/>
    </row>
    <row r="4606" spans="1:12" s="33" customFormat="1" ht="14.25">
      <c r="A4606" s="24"/>
      <c r="C4606" s="82"/>
      <c r="D4606" s="82"/>
      <c r="G4606" s="75"/>
      <c r="L4606" s="24"/>
    </row>
    <row r="4607" spans="1:12" s="33" customFormat="1" ht="14.25">
      <c r="A4607" s="24"/>
      <c r="C4607" s="82"/>
      <c r="D4607" s="82"/>
      <c r="G4607" s="75"/>
      <c r="L4607" s="24"/>
    </row>
    <row r="4608" spans="1:12" s="33" customFormat="1" ht="14.25">
      <c r="A4608" s="24"/>
      <c r="C4608" s="82"/>
      <c r="D4608" s="82"/>
      <c r="G4608" s="75"/>
      <c r="L4608" s="24"/>
    </row>
    <row r="4609" spans="1:12" s="33" customFormat="1" ht="14.25">
      <c r="A4609" s="24"/>
      <c r="C4609" s="82"/>
      <c r="D4609" s="82"/>
      <c r="G4609" s="75"/>
      <c r="L4609" s="24"/>
    </row>
    <row r="4610" spans="1:12" s="33" customFormat="1" ht="14.25">
      <c r="A4610" s="24"/>
      <c r="C4610" s="82"/>
      <c r="D4610" s="82"/>
      <c r="G4610" s="75"/>
      <c r="L4610" s="24"/>
    </row>
    <row r="4611" spans="1:12" s="33" customFormat="1" ht="14.25">
      <c r="A4611" s="24"/>
      <c r="C4611" s="82"/>
      <c r="D4611" s="82"/>
      <c r="G4611" s="75"/>
      <c r="L4611" s="24"/>
    </row>
    <row r="4612" spans="1:12" s="33" customFormat="1" ht="14.25">
      <c r="A4612" s="24"/>
      <c r="C4612" s="82"/>
      <c r="D4612" s="82"/>
      <c r="G4612" s="75"/>
      <c r="L4612" s="24"/>
    </row>
    <row r="4613" spans="1:12" s="33" customFormat="1" ht="14.25">
      <c r="A4613" s="24"/>
      <c r="C4613" s="82"/>
      <c r="D4613" s="82"/>
      <c r="G4613" s="75"/>
      <c r="L4613" s="24"/>
    </row>
    <row r="4614" spans="1:12" s="33" customFormat="1" ht="14.25">
      <c r="A4614" s="24"/>
      <c r="C4614" s="82"/>
      <c r="D4614" s="82"/>
      <c r="G4614" s="75"/>
      <c r="L4614" s="24"/>
    </row>
    <row r="4615" spans="1:12" s="33" customFormat="1" ht="14.25">
      <c r="A4615" s="24"/>
      <c r="C4615" s="82"/>
      <c r="D4615" s="82"/>
      <c r="G4615" s="75"/>
      <c r="L4615" s="24"/>
    </row>
    <row r="4616" spans="1:12" s="33" customFormat="1" ht="14.25">
      <c r="A4616" s="24"/>
      <c r="C4616" s="82"/>
      <c r="D4616" s="82"/>
      <c r="G4616" s="75"/>
      <c r="L4616" s="24"/>
    </row>
    <row r="4617" spans="1:12" s="33" customFormat="1" ht="14.25">
      <c r="A4617" s="24"/>
      <c r="C4617" s="82"/>
      <c r="D4617" s="82"/>
      <c r="G4617" s="75"/>
      <c r="L4617" s="24"/>
    </row>
    <row r="4618" spans="1:12" s="33" customFormat="1" ht="14.25">
      <c r="A4618" s="24"/>
      <c r="C4618" s="82"/>
      <c r="D4618" s="82"/>
      <c r="G4618" s="75"/>
      <c r="L4618" s="24"/>
    </row>
    <row r="4619" spans="1:12" s="33" customFormat="1" ht="14.25">
      <c r="A4619" s="24"/>
      <c r="C4619" s="82"/>
      <c r="D4619" s="82"/>
      <c r="G4619" s="75"/>
      <c r="L4619" s="24"/>
    </row>
    <row r="4620" spans="1:12" s="33" customFormat="1" ht="14.25">
      <c r="A4620" s="24"/>
      <c r="C4620" s="82"/>
      <c r="D4620" s="82"/>
      <c r="G4620" s="75"/>
      <c r="L4620" s="24"/>
    </row>
    <row r="4621" spans="1:12" s="33" customFormat="1" ht="14.25">
      <c r="A4621" s="24"/>
      <c r="C4621" s="82"/>
      <c r="D4621" s="82"/>
      <c r="G4621" s="75"/>
      <c r="L4621" s="24"/>
    </row>
    <row r="4622" spans="1:12" s="33" customFormat="1" ht="14.25">
      <c r="A4622" s="24"/>
      <c r="C4622" s="82"/>
      <c r="D4622" s="82"/>
      <c r="G4622" s="75"/>
      <c r="L4622" s="24"/>
    </row>
    <row r="4623" spans="1:12" s="33" customFormat="1" ht="14.25">
      <c r="A4623" s="24"/>
      <c r="C4623" s="82"/>
      <c r="D4623" s="82"/>
      <c r="G4623" s="75"/>
      <c r="L4623" s="24"/>
    </row>
    <row r="4624" spans="1:12" s="33" customFormat="1" ht="14.25">
      <c r="A4624" s="24"/>
      <c r="C4624" s="82"/>
      <c r="D4624" s="82"/>
      <c r="G4624" s="75"/>
      <c r="L4624" s="24"/>
    </row>
    <row r="4625" spans="1:12" s="33" customFormat="1" ht="14.25">
      <c r="A4625" s="24"/>
      <c r="C4625" s="82"/>
      <c r="D4625" s="82"/>
      <c r="G4625" s="75"/>
      <c r="L4625" s="24"/>
    </row>
    <row r="4626" spans="1:12" s="33" customFormat="1" ht="14.25">
      <c r="A4626" s="24"/>
      <c r="C4626" s="82"/>
      <c r="D4626" s="82"/>
      <c r="G4626" s="75"/>
      <c r="L4626" s="24"/>
    </row>
    <row r="4627" spans="1:12" s="33" customFormat="1" ht="14.25">
      <c r="A4627" s="24"/>
      <c r="C4627" s="82"/>
      <c r="D4627" s="82"/>
      <c r="G4627" s="75"/>
      <c r="L4627" s="24"/>
    </row>
    <row r="4628" spans="1:12" s="33" customFormat="1" ht="14.25">
      <c r="A4628" s="24"/>
      <c r="C4628" s="82"/>
      <c r="D4628" s="82"/>
      <c r="G4628" s="75"/>
      <c r="L4628" s="24"/>
    </row>
    <row r="4629" spans="1:12" s="33" customFormat="1" ht="14.25">
      <c r="A4629" s="24"/>
      <c r="C4629" s="82"/>
      <c r="D4629" s="82"/>
      <c r="G4629" s="75"/>
      <c r="L4629" s="24"/>
    </row>
    <row r="4630" spans="1:12" s="33" customFormat="1" ht="14.25">
      <c r="A4630" s="24"/>
      <c r="C4630" s="82"/>
      <c r="D4630" s="82"/>
      <c r="G4630" s="75"/>
      <c r="L4630" s="24"/>
    </row>
    <row r="4631" spans="1:12" s="33" customFormat="1" ht="14.25">
      <c r="A4631" s="24"/>
      <c r="C4631" s="82"/>
      <c r="D4631" s="82"/>
      <c r="G4631" s="75"/>
      <c r="L4631" s="24"/>
    </row>
    <row r="4632" spans="1:12" s="33" customFormat="1" ht="14.25">
      <c r="A4632" s="24"/>
      <c r="C4632" s="82"/>
      <c r="D4632" s="82"/>
      <c r="G4632" s="75"/>
      <c r="L4632" s="24"/>
    </row>
    <row r="4633" spans="1:12" s="33" customFormat="1" ht="14.25">
      <c r="A4633" s="24"/>
      <c r="C4633" s="82"/>
      <c r="D4633" s="82"/>
      <c r="G4633" s="75"/>
      <c r="L4633" s="24"/>
    </row>
    <row r="4634" spans="1:12" s="33" customFormat="1" ht="14.25">
      <c r="A4634" s="24"/>
      <c r="C4634" s="82"/>
      <c r="D4634" s="82"/>
      <c r="G4634" s="75"/>
      <c r="L4634" s="24"/>
    </row>
    <row r="4635" spans="1:12" s="33" customFormat="1" ht="14.25">
      <c r="A4635" s="24"/>
      <c r="C4635" s="82"/>
      <c r="D4635" s="82"/>
      <c r="G4635" s="75"/>
      <c r="L4635" s="24"/>
    </row>
    <row r="4636" spans="1:12" s="33" customFormat="1" ht="14.25">
      <c r="A4636" s="24"/>
      <c r="C4636" s="82"/>
      <c r="D4636" s="82"/>
      <c r="G4636" s="75"/>
      <c r="L4636" s="24"/>
    </row>
    <row r="4637" spans="1:12" s="33" customFormat="1" ht="14.25">
      <c r="A4637" s="24"/>
      <c r="C4637" s="82"/>
      <c r="D4637" s="82"/>
      <c r="G4637" s="75"/>
      <c r="L4637" s="24"/>
    </row>
    <row r="4638" spans="1:12" s="33" customFormat="1" ht="14.25">
      <c r="A4638" s="24"/>
      <c r="C4638" s="82"/>
      <c r="D4638" s="82"/>
      <c r="G4638" s="75"/>
      <c r="L4638" s="24"/>
    </row>
    <row r="4639" spans="1:12" s="33" customFormat="1" ht="14.25">
      <c r="A4639" s="24"/>
      <c r="C4639" s="82"/>
      <c r="D4639" s="82"/>
      <c r="G4639" s="75"/>
      <c r="L4639" s="24"/>
    </row>
    <row r="4640" spans="1:12" s="33" customFormat="1" ht="14.25">
      <c r="A4640" s="24"/>
      <c r="C4640" s="82"/>
      <c r="D4640" s="82"/>
      <c r="G4640" s="75"/>
      <c r="L4640" s="24"/>
    </row>
    <row r="4641" spans="1:12" s="33" customFormat="1" ht="14.25">
      <c r="A4641" s="24"/>
      <c r="C4641" s="82"/>
      <c r="D4641" s="82"/>
      <c r="G4641" s="75"/>
      <c r="L4641" s="24"/>
    </row>
    <row r="4642" spans="1:12" s="33" customFormat="1" ht="14.25">
      <c r="A4642" s="24"/>
      <c r="C4642" s="82"/>
      <c r="D4642" s="82"/>
      <c r="G4642" s="75"/>
      <c r="L4642" s="24"/>
    </row>
    <row r="4643" spans="1:12" s="33" customFormat="1" ht="14.25">
      <c r="A4643" s="24"/>
      <c r="C4643" s="82"/>
      <c r="D4643" s="82"/>
      <c r="G4643" s="75"/>
      <c r="L4643" s="24"/>
    </row>
    <row r="4644" spans="1:12" s="33" customFormat="1" ht="14.25">
      <c r="A4644" s="24"/>
      <c r="C4644" s="82"/>
      <c r="D4644" s="82"/>
      <c r="G4644" s="75"/>
      <c r="L4644" s="24"/>
    </row>
    <row r="4645" spans="1:12" s="33" customFormat="1" ht="14.25">
      <c r="A4645" s="24"/>
      <c r="C4645" s="82"/>
      <c r="D4645" s="82"/>
      <c r="G4645" s="75"/>
      <c r="L4645" s="24"/>
    </row>
    <row r="4646" spans="1:12" s="33" customFormat="1" ht="14.25">
      <c r="A4646" s="24"/>
      <c r="C4646" s="82"/>
      <c r="D4646" s="82"/>
      <c r="G4646" s="75"/>
      <c r="L4646" s="24"/>
    </row>
    <row r="4647" spans="1:12" s="33" customFormat="1" ht="14.25">
      <c r="A4647" s="24"/>
      <c r="C4647" s="82"/>
      <c r="D4647" s="82"/>
      <c r="G4647" s="75"/>
      <c r="L4647" s="24"/>
    </row>
    <row r="4648" spans="1:12" s="33" customFormat="1" ht="14.25">
      <c r="A4648" s="24"/>
      <c r="C4648" s="82"/>
      <c r="D4648" s="82"/>
      <c r="G4648" s="75"/>
      <c r="L4648" s="24"/>
    </row>
    <row r="4649" spans="1:12" s="33" customFormat="1" ht="14.25">
      <c r="A4649" s="24"/>
      <c r="C4649" s="82"/>
      <c r="D4649" s="82"/>
      <c r="G4649" s="75"/>
      <c r="L4649" s="24"/>
    </row>
    <row r="4650" spans="1:12" s="33" customFormat="1" ht="14.25">
      <c r="A4650" s="24"/>
      <c r="C4650" s="82"/>
      <c r="D4650" s="82"/>
      <c r="G4650" s="75"/>
      <c r="L4650" s="24"/>
    </row>
    <row r="4651" spans="1:12" s="33" customFormat="1" ht="14.25">
      <c r="A4651" s="24"/>
      <c r="C4651" s="82"/>
      <c r="D4651" s="82"/>
      <c r="G4651" s="75"/>
      <c r="L4651" s="24"/>
    </row>
    <row r="4652" spans="1:12" s="33" customFormat="1" ht="14.25">
      <c r="A4652" s="24"/>
      <c r="C4652" s="82"/>
      <c r="D4652" s="82"/>
      <c r="G4652" s="75"/>
      <c r="L4652" s="24"/>
    </row>
    <row r="4653" spans="1:12" s="33" customFormat="1" ht="14.25">
      <c r="A4653" s="24"/>
      <c r="C4653" s="82"/>
      <c r="D4653" s="82"/>
      <c r="G4653" s="75"/>
      <c r="L4653" s="24"/>
    </row>
    <row r="4654" spans="1:12" s="33" customFormat="1" ht="14.25">
      <c r="A4654" s="24"/>
      <c r="C4654" s="82"/>
      <c r="D4654" s="82"/>
      <c r="G4654" s="75"/>
      <c r="L4654" s="24"/>
    </row>
    <row r="4655" spans="1:12" s="33" customFormat="1" ht="14.25">
      <c r="A4655" s="24"/>
      <c r="C4655" s="82"/>
      <c r="D4655" s="82"/>
      <c r="G4655" s="75"/>
      <c r="L4655" s="24"/>
    </row>
    <row r="4656" spans="1:12" s="33" customFormat="1" ht="14.25">
      <c r="A4656" s="24"/>
      <c r="C4656" s="82"/>
      <c r="D4656" s="82"/>
      <c r="G4656" s="75"/>
      <c r="L4656" s="24"/>
    </row>
    <row r="4657" spans="1:12" s="33" customFormat="1" ht="14.25">
      <c r="A4657" s="24"/>
      <c r="C4657" s="82"/>
      <c r="D4657" s="82"/>
      <c r="G4657" s="75"/>
      <c r="L4657" s="24"/>
    </row>
    <row r="4658" spans="1:12" s="33" customFormat="1" ht="14.25">
      <c r="A4658" s="24"/>
      <c r="C4658" s="82"/>
      <c r="D4658" s="82"/>
      <c r="G4658" s="75"/>
      <c r="L4658" s="24"/>
    </row>
    <row r="4659" spans="1:12" s="33" customFormat="1" ht="14.25">
      <c r="A4659" s="24"/>
      <c r="C4659" s="82"/>
      <c r="D4659" s="82"/>
      <c r="G4659" s="75"/>
      <c r="L4659" s="24"/>
    </row>
    <row r="4660" spans="1:12" s="33" customFormat="1" ht="14.25">
      <c r="A4660" s="24"/>
      <c r="C4660" s="82"/>
      <c r="D4660" s="82"/>
      <c r="G4660" s="75"/>
      <c r="L4660" s="24"/>
    </row>
    <row r="4661" spans="1:12" s="33" customFormat="1" ht="14.25">
      <c r="A4661" s="24"/>
      <c r="C4661" s="82"/>
      <c r="D4661" s="82"/>
      <c r="G4661" s="75"/>
      <c r="L4661" s="24"/>
    </row>
    <row r="4662" spans="1:12" s="33" customFormat="1" ht="14.25">
      <c r="A4662" s="24"/>
      <c r="C4662" s="82"/>
      <c r="D4662" s="82"/>
      <c r="G4662" s="75"/>
      <c r="L4662" s="24"/>
    </row>
    <row r="4663" spans="1:12" s="33" customFormat="1" ht="14.25">
      <c r="A4663" s="24"/>
      <c r="C4663" s="82"/>
      <c r="D4663" s="82"/>
      <c r="G4663" s="75"/>
      <c r="L4663" s="24"/>
    </row>
    <row r="4664" spans="1:12" s="33" customFormat="1" ht="14.25">
      <c r="A4664" s="24"/>
      <c r="C4664" s="82"/>
      <c r="D4664" s="82"/>
      <c r="G4664" s="75"/>
      <c r="L4664" s="24"/>
    </row>
    <row r="4665" spans="1:12" s="33" customFormat="1" ht="14.25">
      <c r="A4665" s="24"/>
      <c r="C4665" s="82"/>
      <c r="D4665" s="82"/>
      <c r="G4665" s="75"/>
      <c r="L4665" s="24"/>
    </row>
    <row r="4666" spans="1:12" s="33" customFormat="1" ht="14.25">
      <c r="A4666" s="24"/>
      <c r="C4666" s="82"/>
      <c r="D4666" s="82"/>
      <c r="G4666" s="75"/>
      <c r="L4666" s="24"/>
    </row>
    <row r="4667" spans="1:12" s="33" customFormat="1" ht="14.25">
      <c r="A4667" s="24"/>
      <c r="C4667" s="82"/>
      <c r="D4667" s="82"/>
      <c r="G4667" s="75"/>
      <c r="L4667" s="24"/>
    </row>
    <row r="4668" spans="1:12" s="33" customFormat="1" ht="14.25">
      <c r="A4668" s="24"/>
      <c r="C4668" s="82"/>
      <c r="D4668" s="82"/>
      <c r="G4668" s="75"/>
      <c r="L4668" s="24"/>
    </row>
    <row r="4669" spans="1:12" s="33" customFormat="1" ht="14.25">
      <c r="A4669" s="24"/>
      <c r="C4669" s="82"/>
      <c r="D4669" s="82"/>
      <c r="G4669" s="75"/>
      <c r="L4669" s="24"/>
    </row>
    <row r="4670" spans="1:12" s="33" customFormat="1" ht="14.25">
      <c r="A4670" s="24"/>
      <c r="C4670" s="82"/>
      <c r="D4670" s="82"/>
      <c r="G4670" s="75"/>
      <c r="L4670" s="24"/>
    </row>
    <row r="4671" spans="1:12" s="33" customFormat="1" ht="14.25">
      <c r="A4671" s="24"/>
      <c r="C4671" s="82"/>
      <c r="D4671" s="82"/>
      <c r="G4671" s="75"/>
      <c r="L4671" s="24"/>
    </row>
    <row r="4672" spans="1:12" s="33" customFormat="1" ht="14.25">
      <c r="A4672" s="24"/>
      <c r="C4672" s="82"/>
      <c r="D4672" s="82"/>
      <c r="G4672" s="75"/>
      <c r="L4672" s="24"/>
    </row>
    <row r="4673" spans="1:12" s="33" customFormat="1" ht="14.25">
      <c r="A4673" s="24"/>
      <c r="C4673" s="82"/>
      <c r="D4673" s="82"/>
      <c r="G4673" s="75"/>
      <c r="L4673" s="24"/>
    </row>
    <row r="4674" spans="1:12" s="33" customFormat="1" ht="14.25">
      <c r="A4674" s="24"/>
      <c r="C4674" s="82"/>
      <c r="D4674" s="82"/>
      <c r="G4674" s="75"/>
      <c r="L4674" s="24"/>
    </row>
    <row r="4675" spans="1:12" s="33" customFormat="1" ht="14.25">
      <c r="A4675" s="24"/>
      <c r="C4675" s="82"/>
      <c r="D4675" s="82"/>
      <c r="G4675" s="75"/>
      <c r="L4675" s="24"/>
    </row>
    <row r="4676" spans="1:12" s="33" customFormat="1" ht="14.25">
      <c r="A4676" s="24"/>
      <c r="C4676" s="82"/>
      <c r="D4676" s="82"/>
      <c r="G4676" s="75"/>
      <c r="L4676" s="24"/>
    </row>
    <row r="4677" spans="1:12" s="33" customFormat="1" ht="14.25">
      <c r="A4677" s="24"/>
      <c r="C4677" s="82"/>
      <c r="D4677" s="82"/>
      <c r="G4677" s="75"/>
      <c r="L4677" s="24"/>
    </row>
    <row r="4678" spans="1:12" s="33" customFormat="1" ht="14.25">
      <c r="A4678" s="24"/>
      <c r="C4678" s="82"/>
      <c r="D4678" s="82"/>
      <c r="G4678" s="75"/>
      <c r="L4678" s="24"/>
    </row>
    <row r="4679" spans="1:12" s="33" customFormat="1" ht="14.25">
      <c r="A4679" s="24"/>
      <c r="C4679" s="82"/>
      <c r="D4679" s="82"/>
      <c r="G4679" s="75"/>
      <c r="L4679" s="24"/>
    </row>
    <row r="4680" spans="1:12" s="33" customFormat="1" ht="14.25">
      <c r="A4680" s="24"/>
      <c r="C4680" s="82"/>
      <c r="D4680" s="82"/>
      <c r="G4680" s="75"/>
      <c r="L4680" s="24"/>
    </row>
    <row r="4681" spans="1:12" s="33" customFormat="1" ht="14.25">
      <c r="A4681" s="24"/>
      <c r="C4681" s="82"/>
      <c r="D4681" s="82"/>
      <c r="G4681" s="75"/>
      <c r="L4681" s="24"/>
    </row>
    <row r="4682" spans="1:12" s="33" customFormat="1" ht="14.25">
      <c r="A4682" s="24"/>
      <c r="C4682" s="82"/>
      <c r="D4682" s="82"/>
      <c r="G4682" s="75"/>
      <c r="L4682" s="24"/>
    </row>
    <row r="4683" spans="1:12" s="33" customFormat="1" ht="14.25">
      <c r="A4683" s="24"/>
      <c r="C4683" s="82"/>
      <c r="D4683" s="82"/>
      <c r="G4683" s="75"/>
      <c r="L4683" s="24"/>
    </row>
    <row r="4684" spans="1:12" s="33" customFormat="1" ht="14.25">
      <c r="A4684" s="24"/>
      <c r="C4684" s="82"/>
      <c r="D4684" s="82"/>
      <c r="G4684" s="75"/>
      <c r="L4684" s="24"/>
    </row>
    <row r="4685" spans="1:12" s="33" customFormat="1" ht="14.25">
      <c r="A4685" s="24"/>
      <c r="C4685" s="82"/>
      <c r="D4685" s="82"/>
      <c r="G4685" s="75"/>
      <c r="L4685" s="24"/>
    </row>
    <row r="4686" spans="1:12" s="33" customFormat="1" ht="14.25">
      <c r="A4686" s="24"/>
      <c r="C4686" s="82"/>
      <c r="D4686" s="82"/>
      <c r="G4686" s="75"/>
      <c r="L4686" s="24"/>
    </row>
    <row r="4687" spans="1:12" s="33" customFormat="1" ht="14.25">
      <c r="A4687" s="24"/>
      <c r="C4687" s="82"/>
      <c r="D4687" s="82"/>
      <c r="G4687" s="75"/>
      <c r="L4687" s="24"/>
    </row>
    <row r="4688" spans="1:12" s="33" customFormat="1" ht="14.25">
      <c r="A4688" s="24"/>
      <c r="C4688" s="82"/>
      <c r="D4688" s="82"/>
      <c r="G4688" s="75"/>
      <c r="L4688" s="24"/>
    </row>
    <row r="4689" spans="1:12" s="33" customFormat="1" ht="14.25">
      <c r="A4689" s="24"/>
      <c r="C4689" s="82"/>
      <c r="D4689" s="82"/>
      <c r="G4689" s="75"/>
      <c r="L4689" s="24"/>
    </row>
    <row r="4690" spans="1:12" s="33" customFormat="1" ht="14.25">
      <c r="A4690" s="24"/>
      <c r="C4690" s="82"/>
      <c r="D4690" s="82"/>
      <c r="G4690" s="75"/>
      <c r="L4690" s="24"/>
    </row>
    <row r="4691" spans="1:12" s="33" customFormat="1" ht="14.25">
      <c r="A4691" s="24"/>
      <c r="C4691" s="82"/>
      <c r="D4691" s="82"/>
      <c r="G4691" s="75"/>
      <c r="L4691" s="24"/>
    </row>
    <row r="4692" spans="1:12" s="33" customFormat="1" ht="14.25">
      <c r="A4692" s="24"/>
      <c r="C4692" s="82"/>
      <c r="D4692" s="82"/>
      <c r="G4692" s="75"/>
      <c r="L4692" s="24"/>
    </row>
    <row r="4693" spans="1:12" s="33" customFormat="1" ht="14.25">
      <c r="A4693" s="24"/>
      <c r="C4693" s="82"/>
      <c r="D4693" s="82"/>
      <c r="G4693" s="75"/>
      <c r="L4693" s="24"/>
    </row>
    <row r="4694" spans="1:12" s="33" customFormat="1" ht="14.25">
      <c r="A4694" s="24"/>
      <c r="C4694" s="82"/>
      <c r="D4694" s="82"/>
      <c r="G4694" s="75"/>
      <c r="L4694" s="24"/>
    </row>
    <row r="4695" spans="1:12" s="33" customFormat="1" ht="14.25">
      <c r="A4695" s="24"/>
      <c r="C4695" s="82"/>
      <c r="D4695" s="82"/>
      <c r="G4695" s="75"/>
      <c r="L4695" s="24"/>
    </row>
    <row r="4696" spans="1:12" s="33" customFormat="1" ht="14.25">
      <c r="A4696" s="24"/>
      <c r="C4696" s="82"/>
      <c r="D4696" s="82"/>
      <c r="G4696" s="75"/>
      <c r="L4696" s="24"/>
    </row>
    <row r="4697" spans="1:12" s="33" customFormat="1" ht="14.25">
      <c r="A4697" s="24"/>
      <c r="C4697" s="82"/>
      <c r="D4697" s="82"/>
      <c r="G4697" s="75"/>
      <c r="L4697" s="24"/>
    </row>
    <row r="4698" spans="1:12" s="33" customFormat="1" ht="14.25">
      <c r="A4698" s="24"/>
      <c r="C4698" s="82"/>
      <c r="D4698" s="82"/>
      <c r="G4698" s="75"/>
      <c r="L4698" s="24"/>
    </row>
    <row r="4699" spans="1:12" s="33" customFormat="1" ht="14.25">
      <c r="A4699" s="24"/>
      <c r="C4699" s="82"/>
      <c r="D4699" s="82"/>
      <c r="G4699" s="75"/>
      <c r="L4699" s="24"/>
    </row>
    <row r="4700" spans="1:12" s="33" customFormat="1" ht="14.25">
      <c r="A4700" s="24"/>
      <c r="C4700" s="82"/>
      <c r="D4700" s="82"/>
      <c r="G4700" s="75"/>
      <c r="L4700" s="24"/>
    </row>
    <row r="4701" spans="1:12" s="33" customFormat="1" ht="14.25">
      <c r="A4701" s="24"/>
      <c r="C4701" s="82"/>
      <c r="D4701" s="82"/>
      <c r="G4701" s="75"/>
      <c r="L4701" s="24"/>
    </row>
    <row r="4702" spans="1:12" s="33" customFormat="1" ht="14.25">
      <c r="A4702" s="24"/>
      <c r="C4702" s="82"/>
      <c r="D4702" s="82"/>
      <c r="G4702" s="75"/>
      <c r="L4702" s="24"/>
    </row>
    <row r="4703" spans="1:12" s="33" customFormat="1" ht="14.25">
      <c r="A4703" s="24"/>
      <c r="C4703" s="82"/>
      <c r="D4703" s="82"/>
      <c r="G4703" s="75"/>
      <c r="L4703" s="24"/>
    </row>
    <row r="4704" spans="1:12" s="33" customFormat="1" ht="14.25">
      <c r="A4704" s="24"/>
      <c r="C4704" s="82"/>
      <c r="D4704" s="82"/>
      <c r="G4704" s="75"/>
      <c r="L4704" s="24"/>
    </row>
    <row r="4705" spans="1:12" s="33" customFormat="1" ht="14.25">
      <c r="A4705" s="24"/>
      <c r="C4705" s="82"/>
      <c r="D4705" s="82"/>
      <c r="G4705" s="75"/>
      <c r="L4705" s="24"/>
    </row>
    <row r="4706" spans="1:12" s="33" customFormat="1" ht="14.25">
      <c r="A4706" s="24"/>
      <c r="C4706" s="82"/>
      <c r="D4706" s="82"/>
      <c r="G4706" s="75"/>
      <c r="L4706" s="24"/>
    </row>
    <row r="4707" spans="1:12" s="33" customFormat="1" ht="14.25">
      <c r="A4707" s="24"/>
      <c r="C4707" s="82"/>
      <c r="D4707" s="82"/>
      <c r="G4707" s="75"/>
      <c r="L4707" s="24"/>
    </row>
    <row r="4708" spans="1:12" s="33" customFormat="1" ht="14.25">
      <c r="A4708" s="24"/>
      <c r="C4708" s="82"/>
      <c r="D4708" s="82"/>
      <c r="G4708" s="75"/>
      <c r="L4708" s="24"/>
    </row>
    <row r="4709" spans="1:12" s="33" customFormat="1" ht="14.25">
      <c r="A4709" s="24"/>
      <c r="C4709" s="82"/>
      <c r="D4709" s="82"/>
      <c r="G4709" s="75"/>
      <c r="L4709" s="24"/>
    </row>
    <row r="4710" spans="1:12" s="33" customFormat="1" ht="14.25">
      <c r="A4710" s="24"/>
      <c r="C4710" s="82"/>
      <c r="D4710" s="82"/>
      <c r="G4710" s="75"/>
      <c r="L4710" s="24"/>
    </row>
    <row r="4711" spans="1:12" s="33" customFormat="1" ht="14.25">
      <c r="A4711" s="24"/>
      <c r="C4711" s="82"/>
      <c r="D4711" s="82"/>
      <c r="G4711" s="75"/>
      <c r="L4711" s="24"/>
    </row>
    <row r="4712" spans="1:12" s="33" customFormat="1" ht="14.25">
      <c r="A4712" s="24"/>
      <c r="C4712" s="82"/>
      <c r="D4712" s="82"/>
      <c r="G4712" s="75"/>
      <c r="L4712" s="24"/>
    </row>
    <row r="4713" spans="1:12" s="33" customFormat="1" ht="14.25">
      <c r="A4713" s="24"/>
      <c r="C4713" s="82"/>
      <c r="D4713" s="82"/>
      <c r="G4713" s="75"/>
      <c r="L4713" s="24"/>
    </row>
    <row r="4714" spans="1:12" s="33" customFormat="1" ht="14.25">
      <c r="A4714" s="24"/>
      <c r="C4714" s="82"/>
      <c r="D4714" s="82"/>
      <c r="G4714" s="75"/>
      <c r="L4714" s="24"/>
    </row>
    <row r="4715" spans="1:12" s="33" customFormat="1" ht="14.25">
      <c r="A4715" s="24"/>
      <c r="C4715" s="82"/>
      <c r="D4715" s="82"/>
      <c r="G4715" s="75"/>
      <c r="L4715" s="24"/>
    </row>
    <row r="4716" spans="1:12" s="33" customFormat="1" ht="14.25">
      <c r="A4716" s="24"/>
      <c r="C4716" s="82"/>
      <c r="D4716" s="82"/>
      <c r="G4716" s="75"/>
      <c r="L4716" s="24"/>
    </row>
    <row r="4717" spans="1:12" s="33" customFormat="1" ht="14.25">
      <c r="A4717" s="24"/>
      <c r="C4717" s="82"/>
      <c r="D4717" s="82"/>
      <c r="G4717" s="75"/>
      <c r="L4717" s="24"/>
    </row>
    <row r="4718" spans="1:12" s="33" customFormat="1" ht="14.25">
      <c r="A4718" s="24"/>
      <c r="C4718" s="82"/>
      <c r="D4718" s="82"/>
      <c r="G4718" s="75"/>
      <c r="L4718" s="24"/>
    </row>
    <row r="4719" spans="1:12" s="33" customFormat="1" ht="14.25">
      <c r="A4719" s="24"/>
      <c r="C4719" s="82"/>
      <c r="D4719" s="82"/>
      <c r="G4719" s="75"/>
      <c r="L4719" s="24"/>
    </row>
    <row r="4720" spans="1:12" s="33" customFormat="1" ht="14.25">
      <c r="A4720" s="24"/>
      <c r="C4720" s="82"/>
      <c r="D4720" s="82"/>
      <c r="G4720" s="75"/>
      <c r="L4720" s="24"/>
    </row>
    <row r="4721" spans="1:12" s="33" customFormat="1" ht="14.25">
      <c r="A4721" s="24"/>
      <c r="C4721" s="82"/>
      <c r="D4721" s="82"/>
      <c r="G4721" s="75"/>
      <c r="L4721" s="24"/>
    </row>
    <row r="4722" spans="1:12" s="33" customFormat="1" ht="14.25">
      <c r="A4722" s="24"/>
      <c r="C4722" s="82"/>
      <c r="D4722" s="82"/>
      <c r="G4722" s="75"/>
      <c r="L4722" s="24"/>
    </row>
    <row r="4723" spans="1:12" s="33" customFormat="1" ht="14.25">
      <c r="A4723" s="24"/>
      <c r="C4723" s="82"/>
      <c r="D4723" s="82"/>
      <c r="G4723" s="75"/>
      <c r="L4723" s="24"/>
    </row>
    <row r="4724" spans="1:12" s="33" customFormat="1" ht="14.25">
      <c r="A4724" s="24"/>
      <c r="C4724" s="82"/>
      <c r="D4724" s="82"/>
      <c r="G4724" s="75"/>
      <c r="L4724" s="24"/>
    </row>
    <row r="4725" spans="1:12" s="33" customFormat="1" ht="14.25">
      <c r="A4725" s="24"/>
      <c r="C4725" s="82"/>
      <c r="D4725" s="82"/>
      <c r="G4725" s="75"/>
      <c r="L4725" s="24"/>
    </row>
    <row r="4726" spans="1:12" s="33" customFormat="1" ht="14.25">
      <c r="A4726" s="24"/>
      <c r="C4726" s="82"/>
      <c r="D4726" s="82"/>
      <c r="G4726" s="75"/>
      <c r="L4726" s="24"/>
    </row>
    <row r="4727" spans="1:12" s="33" customFormat="1" ht="14.25">
      <c r="A4727" s="24"/>
      <c r="C4727" s="82"/>
      <c r="D4727" s="82"/>
      <c r="G4727" s="75"/>
      <c r="L4727" s="24"/>
    </row>
    <row r="4728" spans="1:12" s="33" customFormat="1" ht="14.25">
      <c r="A4728" s="24"/>
      <c r="C4728" s="82"/>
      <c r="D4728" s="82"/>
      <c r="G4728" s="75"/>
      <c r="L4728" s="24"/>
    </row>
    <row r="4729" spans="1:12" s="33" customFormat="1" ht="14.25">
      <c r="A4729" s="24"/>
      <c r="C4729" s="82"/>
      <c r="D4729" s="82"/>
      <c r="G4729" s="75"/>
      <c r="L4729" s="24"/>
    </row>
    <row r="4730" spans="1:12" s="33" customFormat="1" ht="14.25">
      <c r="A4730" s="24"/>
      <c r="C4730" s="82"/>
      <c r="D4730" s="82"/>
      <c r="G4730" s="75"/>
      <c r="L4730" s="24"/>
    </row>
    <row r="4731" spans="1:12" s="33" customFormat="1" ht="14.25">
      <c r="A4731" s="24"/>
      <c r="C4731" s="82"/>
      <c r="D4731" s="82"/>
      <c r="G4731" s="75"/>
      <c r="L4731" s="24"/>
    </row>
    <row r="4732" spans="1:12" s="33" customFormat="1" ht="14.25">
      <c r="A4732" s="24"/>
      <c r="C4732" s="82"/>
      <c r="D4732" s="82"/>
      <c r="G4732" s="75"/>
      <c r="L4732" s="24"/>
    </row>
    <row r="4733" spans="1:12" s="33" customFormat="1" ht="14.25">
      <c r="A4733" s="24"/>
      <c r="C4733" s="82"/>
      <c r="D4733" s="82"/>
      <c r="G4733" s="75"/>
      <c r="L4733" s="24"/>
    </row>
    <row r="4734" spans="1:12" s="33" customFormat="1" ht="14.25">
      <c r="A4734" s="24"/>
      <c r="C4734" s="82"/>
      <c r="D4734" s="82"/>
      <c r="G4734" s="75"/>
      <c r="L4734" s="24"/>
    </row>
    <row r="4735" spans="1:12" s="33" customFormat="1" ht="14.25">
      <c r="A4735" s="24"/>
      <c r="C4735" s="82"/>
      <c r="D4735" s="82"/>
      <c r="G4735" s="75"/>
      <c r="L4735" s="24"/>
    </row>
    <row r="4736" spans="1:12" s="33" customFormat="1" ht="14.25">
      <c r="A4736" s="24"/>
      <c r="C4736" s="82"/>
      <c r="D4736" s="82"/>
      <c r="G4736" s="75"/>
      <c r="L4736" s="24"/>
    </row>
    <row r="4737" spans="1:12" s="33" customFormat="1" ht="14.25">
      <c r="A4737" s="24"/>
      <c r="C4737" s="82"/>
      <c r="D4737" s="82"/>
      <c r="G4737" s="75"/>
      <c r="L4737" s="24"/>
    </row>
    <row r="4738" spans="1:12" s="33" customFormat="1" ht="14.25">
      <c r="A4738" s="24"/>
      <c r="C4738" s="82"/>
      <c r="D4738" s="82"/>
      <c r="G4738" s="75"/>
      <c r="L4738" s="24"/>
    </row>
    <row r="4739" spans="1:12" s="33" customFormat="1" ht="14.25">
      <c r="A4739" s="24"/>
      <c r="C4739" s="82"/>
      <c r="D4739" s="82"/>
      <c r="G4739" s="75"/>
      <c r="L4739" s="24"/>
    </row>
    <row r="4740" spans="1:12" s="33" customFormat="1" ht="14.25">
      <c r="A4740" s="24"/>
      <c r="C4740" s="82"/>
      <c r="D4740" s="82"/>
      <c r="G4740" s="75"/>
      <c r="L4740" s="24"/>
    </row>
    <row r="4741" spans="1:12" s="33" customFormat="1" ht="14.25">
      <c r="A4741" s="24"/>
      <c r="C4741" s="82"/>
      <c r="D4741" s="82"/>
      <c r="G4741" s="75"/>
      <c r="L4741" s="24"/>
    </row>
    <row r="4742" spans="1:12" s="33" customFormat="1" ht="14.25">
      <c r="A4742" s="24"/>
      <c r="C4742" s="82"/>
      <c r="D4742" s="82"/>
      <c r="G4742" s="75"/>
      <c r="L4742" s="24"/>
    </row>
    <row r="4743" spans="1:12" s="33" customFormat="1" ht="14.25">
      <c r="A4743" s="24"/>
      <c r="C4743" s="82"/>
      <c r="D4743" s="82"/>
      <c r="G4743" s="75"/>
      <c r="L4743" s="24"/>
    </row>
    <row r="4744" spans="1:12" s="33" customFormat="1" ht="14.25">
      <c r="A4744" s="24"/>
      <c r="C4744" s="82"/>
      <c r="D4744" s="82"/>
      <c r="G4744" s="75"/>
      <c r="L4744" s="24"/>
    </row>
    <row r="4745" spans="1:12" s="33" customFormat="1" ht="14.25">
      <c r="A4745" s="24"/>
      <c r="C4745" s="82"/>
      <c r="D4745" s="82"/>
      <c r="G4745" s="75"/>
      <c r="L4745" s="24"/>
    </row>
    <row r="4746" spans="1:12" s="33" customFormat="1" ht="14.25">
      <c r="A4746" s="24"/>
      <c r="C4746" s="82"/>
      <c r="D4746" s="82"/>
      <c r="G4746" s="75"/>
      <c r="L4746" s="24"/>
    </row>
    <row r="4747" spans="1:12" s="33" customFormat="1" ht="14.25">
      <c r="A4747" s="24"/>
      <c r="C4747" s="82"/>
      <c r="D4747" s="82"/>
      <c r="G4747" s="75"/>
      <c r="L4747" s="24"/>
    </row>
    <row r="4748" spans="1:12" s="33" customFormat="1" ht="14.25">
      <c r="A4748" s="24"/>
      <c r="C4748" s="82"/>
      <c r="D4748" s="82"/>
      <c r="G4748" s="75"/>
      <c r="L4748" s="24"/>
    </row>
    <row r="4749" spans="1:12" s="33" customFormat="1" ht="14.25">
      <c r="A4749" s="24"/>
      <c r="C4749" s="82"/>
      <c r="D4749" s="82"/>
      <c r="G4749" s="75"/>
      <c r="L4749" s="24"/>
    </row>
    <row r="4750" spans="1:12" s="33" customFormat="1" ht="14.25">
      <c r="A4750" s="24"/>
      <c r="C4750" s="82"/>
      <c r="D4750" s="82"/>
      <c r="G4750" s="75"/>
      <c r="L4750" s="24"/>
    </row>
    <row r="4751" spans="1:12" s="33" customFormat="1" ht="14.25">
      <c r="A4751" s="24"/>
      <c r="C4751" s="82"/>
      <c r="D4751" s="82"/>
      <c r="G4751" s="75"/>
      <c r="L4751" s="24"/>
    </row>
    <row r="4752" spans="1:12" s="33" customFormat="1" ht="14.25">
      <c r="A4752" s="24"/>
      <c r="C4752" s="82"/>
      <c r="D4752" s="82"/>
      <c r="G4752" s="75"/>
      <c r="L4752" s="24"/>
    </row>
    <row r="4753" spans="1:12" s="33" customFormat="1" ht="14.25">
      <c r="A4753" s="24"/>
      <c r="C4753" s="82"/>
      <c r="D4753" s="82"/>
      <c r="G4753" s="75"/>
      <c r="L4753" s="24"/>
    </row>
    <row r="4754" spans="1:12" s="33" customFormat="1" ht="14.25">
      <c r="A4754" s="24"/>
      <c r="C4754" s="82"/>
      <c r="D4754" s="82"/>
      <c r="G4754" s="75"/>
      <c r="L4754" s="24"/>
    </row>
    <row r="4755" spans="1:12" s="33" customFormat="1" ht="14.25">
      <c r="A4755" s="24"/>
      <c r="C4755" s="82"/>
      <c r="D4755" s="82"/>
      <c r="G4755" s="75"/>
      <c r="L4755" s="24"/>
    </row>
    <row r="4756" spans="1:12" s="33" customFormat="1" ht="14.25">
      <c r="A4756" s="24"/>
      <c r="C4756" s="82"/>
      <c r="D4756" s="82"/>
      <c r="G4756" s="75"/>
      <c r="L4756" s="24"/>
    </row>
    <row r="4757" spans="1:12" s="33" customFormat="1" ht="14.25">
      <c r="A4757" s="24"/>
      <c r="C4757" s="82"/>
      <c r="D4757" s="82"/>
      <c r="G4757" s="75"/>
      <c r="L4757" s="24"/>
    </row>
    <row r="4758" spans="1:12" s="33" customFormat="1" ht="14.25">
      <c r="A4758" s="24"/>
      <c r="C4758" s="82"/>
      <c r="D4758" s="82"/>
      <c r="G4758" s="75"/>
      <c r="L4758" s="24"/>
    </row>
    <row r="4759" spans="1:12" s="33" customFormat="1" ht="14.25">
      <c r="A4759" s="24"/>
      <c r="C4759" s="82"/>
      <c r="D4759" s="82"/>
      <c r="G4759" s="75"/>
      <c r="L4759" s="24"/>
    </row>
    <row r="4760" spans="1:12" s="33" customFormat="1" ht="14.25">
      <c r="A4760" s="24"/>
      <c r="C4760" s="82"/>
      <c r="D4760" s="82"/>
      <c r="G4760" s="75"/>
      <c r="L4760" s="24"/>
    </row>
    <row r="4761" spans="1:12" s="33" customFormat="1" ht="14.25">
      <c r="A4761" s="24"/>
      <c r="C4761" s="82"/>
      <c r="D4761" s="82"/>
      <c r="G4761" s="75"/>
      <c r="L4761" s="24"/>
    </row>
    <row r="4762" spans="1:12" s="33" customFormat="1" ht="14.25">
      <c r="A4762" s="24"/>
      <c r="C4762" s="82"/>
      <c r="D4762" s="82"/>
      <c r="G4762" s="75"/>
      <c r="L4762" s="24"/>
    </row>
    <row r="4763" spans="1:12" s="33" customFormat="1" ht="14.25">
      <c r="A4763" s="24"/>
      <c r="C4763" s="82"/>
      <c r="D4763" s="82"/>
      <c r="G4763" s="75"/>
      <c r="L4763" s="24"/>
    </row>
    <row r="4764" spans="1:12" s="33" customFormat="1" ht="14.25">
      <c r="A4764" s="24"/>
      <c r="C4764" s="82"/>
      <c r="D4764" s="82"/>
      <c r="G4764" s="75"/>
      <c r="L4764" s="24"/>
    </row>
    <row r="4765" spans="1:12" s="33" customFormat="1" ht="14.25">
      <c r="A4765" s="24"/>
      <c r="C4765" s="82"/>
      <c r="D4765" s="82"/>
      <c r="G4765" s="75"/>
      <c r="L4765" s="24"/>
    </row>
    <row r="4766" spans="1:12" s="33" customFormat="1" ht="14.25">
      <c r="A4766" s="24"/>
      <c r="C4766" s="82"/>
      <c r="D4766" s="82"/>
      <c r="G4766" s="75"/>
      <c r="L4766" s="24"/>
    </row>
    <row r="4767" spans="1:12" s="33" customFormat="1" ht="14.25">
      <c r="A4767" s="24"/>
      <c r="C4767" s="82"/>
      <c r="D4767" s="82"/>
      <c r="G4767" s="75"/>
      <c r="L4767" s="24"/>
    </row>
    <row r="4768" spans="1:12" s="33" customFormat="1" ht="14.25">
      <c r="A4768" s="24"/>
      <c r="C4768" s="82"/>
      <c r="D4768" s="82"/>
      <c r="G4768" s="75"/>
      <c r="L4768" s="24"/>
    </row>
    <row r="4769" spans="1:12" s="33" customFormat="1" ht="14.25">
      <c r="A4769" s="24"/>
      <c r="C4769" s="82"/>
      <c r="D4769" s="82"/>
      <c r="G4769" s="75"/>
      <c r="L4769" s="24"/>
    </row>
    <row r="4770" spans="1:12" s="33" customFormat="1" ht="14.25">
      <c r="A4770" s="24"/>
      <c r="C4770" s="82"/>
      <c r="D4770" s="82"/>
      <c r="G4770" s="75"/>
      <c r="L4770" s="24"/>
    </row>
    <row r="4771" spans="1:12" s="33" customFormat="1" ht="14.25">
      <c r="A4771" s="24"/>
      <c r="C4771" s="82"/>
      <c r="D4771" s="82"/>
      <c r="G4771" s="75"/>
      <c r="L4771" s="24"/>
    </row>
    <row r="4772" spans="1:12" s="33" customFormat="1" ht="14.25">
      <c r="A4772" s="24"/>
      <c r="C4772" s="82"/>
      <c r="D4772" s="82"/>
      <c r="G4772" s="75"/>
      <c r="L4772" s="24"/>
    </row>
    <row r="4773" spans="1:12" s="33" customFormat="1" ht="14.25">
      <c r="A4773" s="24"/>
      <c r="C4773" s="82"/>
      <c r="D4773" s="82"/>
      <c r="G4773" s="75"/>
      <c r="L4773" s="24"/>
    </row>
    <row r="4774" spans="1:12" s="33" customFormat="1" ht="14.25">
      <c r="A4774" s="24"/>
      <c r="C4774" s="82"/>
      <c r="D4774" s="82"/>
      <c r="G4774" s="75"/>
      <c r="L4774" s="24"/>
    </row>
    <row r="4775" spans="1:12" s="33" customFormat="1" ht="14.25">
      <c r="A4775" s="24"/>
      <c r="C4775" s="82"/>
      <c r="D4775" s="82"/>
      <c r="G4775" s="75"/>
      <c r="L4775" s="24"/>
    </row>
    <row r="4776" spans="1:12" s="33" customFormat="1" ht="14.25">
      <c r="A4776" s="24"/>
      <c r="C4776" s="82"/>
      <c r="D4776" s="82"/>
      <c r="G4776" s="75"/>
      <c r="L4776" s="24"/>
    </row>
    <row r="4777" spans="1:12" s="33" customFormat="1" ht="14.25">
      <c r="A4777" s="24"/>
      <c r="C4777" s="82"/>
      <c r="D4777" s="82"/>
      <c r="G4777" s="75"/>
      <c r="L4777" s="24"/>
    </row>
    <row r="4778" spans="1:12" s="33" customFormat="1" ht="14.25">
      <c r="A4778" s="24"/>
      <c r="C4778" s="82"/>
      <c r="D4778" s="82"/>
      <c r="G4778" s="75"/>
      <c r="L4778" s="24"/>
    </row>
    <row r="4779" spans="1:12" s="33" customFormat="1" ht="14.25">
      <c r="A4779" s="24"/>
      <c r="C4779" s="82"/>
      <c r="D4779" s="82"/>
      <c r="G4779" s="75"/>
      <c r="L4779" s="24"/>
    </row>
    <row r="4780" spans="1:12" s="33" customFormat="1" ht="14.25">
      <c r="A4780" s="24"/>
      <c r="C4780" s="82"/>
      <c r="D4780" s="82"/>
      <c r="G4780" s="75"/>
      <c r="L4780" s="24"/>
    </row>
    <row r="4781" spans="1:12" s="33" customFormat="1" ht="14.25">
      <c r="A4781" s="24"/>
      <c r="C4781" s="82"/>
      <c r="D4781" s="82"/>
      <c r="G4781" s="75"/>
      <c r="L4781" s="24"/>
    </row>
    <row r="4782" spans="1:12" s="33" customFormat="1" ht="14.25">
      <c r="A4782" s="24"/>
      <c r="C4782" s="82"/>
      <c r="D4782" s="82"/>
      <c r="G4782" s="75"/>
      <c r="L4782" s="24"/>
    </row>
    <row r="4783" spans="1:12" s="33" customFormat="1" ht="14.25">
      <c r="A4783" s="24"/>
      <c r="C4783" s="82"/>
      <c r="D4783" s="82"/>
      <c r="G4783" s="75"/>
      <c r="L4783" s="24"/>
    </row>
    <row r="4784" spans="1:12" s="33" customFormat="1" ht="14.25">
      <c r="A4784" s="24"/>
      <c r="C4784" s="82"/>
      <c r="D4784" s="82"/>
      <c r="G4784" s="75"/>
      <c r="L4784" s="24"/>
    </row>
    <row r="4785" spans="1:12" s="33" customFormat="1" ht="14.25">
      <c r="A4785" s="24"/>
      <c r="C4785" s="82"/>
      <c r="D4785" s="82"/>
      <c r="G4785" s="75"/>
      <c r="L4785" s="24"/>
    </row>
    <row r="4786" spans="1:12" s="33" customFormat="1" ht="14.25">
      <c r="A4786" s="24"/>
      <c r="C4786" s="82"/>
      <c r="D4786" s="82"/>
      <c r="G4786" s="75"/>
      <c r="L4786" s="24"/>
    </row>
    <row r="4787" spans="1:12" s="33" customFormat="1" ht="14.25">
      <c r="A4787" s="24"/>
      <c r="C4787" s="82"/>
      <c r="D4787" s="82"/>
      <c r="G4787" s="75"/>
      <c r="L4787" s="24"/>
    </row>
    <row r="4788" spans="1:12" s="33" customFormat="1" ht="14.25">
      <c r="A4788" s="24"/>
      <c r="C4788" s="82"/>
      <c r="D4788" s="82"/>
      <c r="G4788" s="75"/>
      <c r="L4788" s="24"/>
    </row>
    <row r="4789" spans="1:12" s="33" customFormat="1" ht="14.25">
      <c r="A4789" s="24"/>
      <c r="C4789" s="82"/>
      <c r="D4789" s="82"/>
      <c r="G4789" s="75"/>
      <c r="L4789" s="24"/>
    </row>
    <row r="4790" spans="1:12" s="33" customFormat="1" ht="14.25">
      <c r="A4790" s="24"/>
      <c r="C4790" s="82"/>
      <c r="D4790" s="82"/>
      <c r="G4790" s="75"/>
      <c r="L4790" s="24"/>
    </row>
    <row r="4791" spans="1:12" s="33" customFormat="1" ht="14.25">
      <c r="A4791" s="24"/>
      <c r="C4791" s="82"/>
      <c r="D4791" s="82"/>
      <c r="G4791" s="75"/>
      <c r="L4791" s="24"/>
    </row>
    <row r="4792" spans="1:12" s="33" customFormat="1" ht="14.25">
      <c r="A4792" s="24"/>
      <c r="C4792" s="82"/>
      <c r="D4792" s="82"/>
      <c r="G4792" s="75"/>
      <c r="L4792" s="24"/>
    </row>
    <row r="4793" spans="1:12" s="33" customFormat="1" ht="14.25">
      <c r="A4793" s="24"/>
      <c r="C4793" s="82"/>
      <c r="D4793" s="82"/>
      <c r="G4793" s="75"/>
      <c r="L4793" s="24"/>
    </row>
    <row r="4794" spans="1:12" s="33" customFormat="1" ht="14.25">
      <c r="A4794" s="24"/>
      <c r="C4794" s="82"/>
      <c r="D4794" s="82"/>
      <c r="G4794" s="75"/>
      <c r="L4794" s="24"/>
    </row>
    <row r="4795" spans="1:12" s="33" customFormat="1" ht="14.25">
      <c r="A4795" s="24"/>
      <c r="C4795" s="82"/>
      <c r="D4795" s="82"/>
      <c r="G4795" s="75"/>
      <c r="L4795" s="24"/>
    </row>
    <row r="4796" spans="1:12" s="33" customFormat="1" ht="14.25">
      <c r="A4796" s="24"/>
      <c r="C4796" s="82"/>
      <c r="D4796" s="82"/>
      <c r="G4796" s="75"/>
      <c r="L4796" s="24"/>
    </row>
    <row r="4797" spans="1:12" s="33" customFormat="1" ht="14.25">
      <c r="A4797" s="24"/>
      <c r="C4797" s="82"/>
      <c r="D4797" s="82"/>
      <c r="G4797" s="75"/>
      <c r="L4797" s="24"/>
    </row>
    <row r="4798" spans="1:12" s="33" customFormat="1" ht="14.25">
      <c r="A4798" s="24"/>
      <c r="C4798" s="82"/>
      <c r="D4798" s="82"/>
      <c r="G4798" s="75"/>
      <c r="L4798" s="24"/>
    </row>
    <row r="4799" spans="1:12" s="33" customFormat="1" ht="14.25">
      <c r="A4799" s="24"/>
      <c r="C4799" s="82"/>
      <c r="D4799" s="82"/>
      <c r="G4799" s="75"/>
      <c r="L4799" s="24"/>
    </row>
    <row r="4800" spans="1:12" s="33" customFormat="1" ht="14.25">
      <c r="A4800" s="24"/>
      <c r="C4800" s="82"/>
      <c r="D4800" s="82"/>
      <c r="G4800" s="75"/>
      <c r="L4800" s="24"/>
    </row>
    <row r="4801" spans="1:12" s="33" customFormat="1" ht="14.25">
      <c r="A4801" s="24"/>
      <c r="C4801" s="82"/>
      <c r="D4801" s="82"/>
      <c r="G4801" s="75"/>
      <c r="L4801" s="24"/>
    </row>
    <row r="4802" spans="1:12" s="33" customFormat="1" ht="14.25">
      <c r="A4802" s="24"/>
      <c r="C4802" s="82"/>
      <c r="D4802" s="82"/>
      <c r="G4802" s="75"/>
      <c r="L4802" s="24"/>
    </row>
    <row r="4803" spans="1:12" s="33" customFormat="1" ht="14.25">
      <c r="A4803" s="24"/>
      <c r="C4803" s="82"/>
      <c r="D4803" s="82"/>
      <c r="G4803" s="75"/>
      <c r="L4803" s="24"/>
    </row>
    <row r="4804" spans="1:12" s="33" customFormat="1" ht="14.25">
      <c r="A4804" s="24"/>
      <c r="C4804" s="82"/>
      <c r="D4804" s="82"/>
      <c r="G4804" s="75"/>
      <c r="L4804" s="24"/>
    </row>
    <row r="4805" spans="1:12" s="33" customFormat="1" ht="14.25">
      <c r="A4805" s="24"/>
      <c r="C4805" s="82"/>
      <c r="D4805" s="82"/>
      <c r="G4805" s="75"/>
      <c r="L4805" s="24"/>
    </row>
    <row r="4806" spans="1:12" s="33" customFormat="1" ht="14.25">
      <c r="A4806" s="24"/>
      <c r="C4806" s="82"/>
      <c r="D4806" s="82"/>
      <c r="G4806" s="75"/>
      <c r="L4806" s="24"/>
    </row>
    <row r="4807" spans="1:12" s="33" customFormat="1" ht="14.25">
      <c r="A4807" s="24"/>
      <c r="C4807" s="82"/>
      <c r="D4807" s="82"/>
      <c r="G4807" s="75"/>
      <c r="L4807" s="24"/>
    </row>
    <row r="4808" spans="1:12" s="33" customFormat="1" ht="14.25">
      <c r="A4808" s="24"/>
      <c r="C4808" s="82"/>
      <c r="D4808" s="82"/>
      <c r="G4808" s="75"/>
      <c r="L4808" s="24"/>
    </row>
    <row r="4809" spans="1:12" s="33" customFormat="1" ht="14.25">
      <c r="A4809" s="24"/>
      <c r="C4809" s="82"/>
      <c r="D4809" s="82"/>
      <c r="G4809" s="75"/>
      <c r="L4809" s="24"/>
    </row>
    <row r="4810" spans="1:12" s="33" customFormat="1" ht="14.25">
      <c r="A4810" s="24"/>
      <c r="C4810" s="82"/>
      <c r="D4810" s="82"/>
      <c r="G4810" s="75"/>
      <c r="L4810" s="24"/>
    </row>
    <row r="4811" spans="1:12" s="33" customFormat="1" ht="14.25">
      <c r="A4811" s="24"/>
      <c r="C4811" s="82"/>
      <c r="D4811" s="82"/>
      <c r="G4811" s="75"/>
      <c r="L4811" s="24"/>
    </row>
    <row r="4812" spans="1:12" s="33" customFormat="1" ht="14.25">
      <c r="A4812" s="24"/>
      <c r="C4812" s="82"/>
      <c r="D4812" s="82"/>
      <c r="G4812" s="75"/>
      <c r="L4812" s="24"/>
    </row>
    <row r="4813" spans="1:12" s="33" customFormat="1" ht="14.25">
      <c r="A4813" s="24"/>
      <c r="C4813" s="82"/>
      <c r="D4813" s="82"/>
      <c r="G4813" s="75"/>
      <c r="L4813" s="24"/>
    </row>
    <row r="4814" spans="1:12" s="33" customFormat="1" ht="14.25">
      <c r="A4814" s="24"/>
      <c r="C4814" s="82"/>
      <c r="D4814" s="82"/>
      <c r="G4814" s="75"/>
      <c r="L4814" s="24"/>
    </row>
    <row r="4815" spans="1:12" s="33" customFormat="1" ht="14.25">
      <c r="A4815" s="24"/>
      <c r="C4815" s="82"/>
      <c r="D4815" s="82"/>
      <c r="G4815" s="75"/>
      <c r="L4815" s="24"/>
    </row>
    <row r="4816" spans="1:12" s="33" customFormat="1" ht="14.25">
      <c r="A4816" s="24"/>
      <c r="C4816" s="82"/>
      <c r="D4816" s="82"/>
      <c r="G4816" s="75"/>
      <c r="L4816" s="24"/>
    </row>
    <row r="4817" spans="1:12" s="33" customFormat="1" ht="14.25">
      <c r="A4817" s="24"/>
      <c r="C4817" s="82"/>
      <c r="D4817" s="82"/>
      <c r="G4817" s="75"/>
      <c r="L4817" s="24"/>
    </row>
    <row r="4818" spans="1:12" s="33" customFormat="1" ht="14.25">
      <c r="A4818" s="24"/>
      <c r="C4818" s="82"/>
      <c r="D4818" s="82"/>
      <c r="G4818" s="75"/>
      <c r="L4818" s="24"/>
    </row>
    <row r="4819" spans="1:12" s="33" customFormat="1" ht="14.25">
      <c r="A4819" s="24"/>
      <c r="C4819" s="82"/>
      <c r="D4819" s="82"/>
      <c r="G4819" s="75"/>
      <c r="L4819" s="24"/>
    </row>
    <row r="4820" spans="1:12" s="33" customFormat="1" ht="14.25">
      <c r="A4820" s="24"/>
      <c r="C4820" s="82"/>
      <c r="D4820" s="82"/>
      <c r="G4820" s="75"/>
      <c r="L4820" s="24"/>
    </row>
    <row r="4821" spans="1:12" s="33" customFormat="1" ht="14.25">
      <c r="A4821" s="24"/>
      <c r="C4821" s="82"/>
      <c r="D4821" s="82"/>
      <c r="G4821" s="75"/>
      <c r="L4821" s="24"/>
    </row>
    <row r="4822" spans="1:12" s="33" customFormat="1" ht="14.25">
      <c r="A4822" s="24"/>
      <c r="C4822" s="82"/>
      <c r="D4822" s="82"/>
      <c r="G4822" s="75"/>
      <c r="L4822" s="24"/>
    </row>
    <row r="4823" spans="1:12" s="33" customFormat="1" ht="14.25">
      <c r="A4823" s="24"/>
      <c r="C4823" s="82"/>
      <c r="D4823" s="82"/>
      <c r="G4823" s="75"/>
      <c r="L4823" s="24"/>
    </row>
    <row r="4824" spans="1:12" s="33" customFormat="1" ht="14.25">
      <c r="A4824" s="24"/>
      <c r="C4824" s="82"/>
      <c r="D4824" s="82"/>
      <c r="G4824" s="75"/>
      <c r="L4824" s="24"/>
    </row>
    <row r="4825" spans="1:12" s="33" customFormat="1" ht="14.25">
      <c r="A4825" s="24"/>
      <c r="C4825" s="82"/>
      <c r="D4825" s="82"/>
      <c r="G4825" s="75"/>
      <c r="L4825" s="24"/>
    </row>
    <row r="4826" spans="1:12" s="33" customFormat="1" ht="14.25">
      <c r="A4826" s="24"/>
      <c r="C4826" s="82"/>
      <c r="D4826" s="82"/>
      <c r="G4826" s="75"/>
      <c r="L4826" s="24"/>
    </row>
    <row r="4827" spans="1:12" s="33" customFormat="1" ht="14.25">
      <c r="A4827" s="24"/>
      <c r="C4827" s="82"/>
      <c r="D4827" s="82"/>
      <c r="G4827" s="75"/>
      <c r="L4827" s="24"/>
    </row>
    <row r="4828" spans="1:12" s="33" customFormat="1" ht="14.25">
      <c r="A4828" s="24"/>
      <c r="C4828" s="82"/>
      <c r="D4828" s="82"/>
      <c r="G4828" s="75"/>
      <c r="L4828" s="24"/>
    </row>
    <row r="4829" spans="1:12" s="33" customFormat="1" ht="14.25">
      <c r="A4829" s="24"/>
      <c r="C4829" s="82"/>
      <c r="D4829" s="82"/>
      <c r="G4829" s="75"/>
      <c r="L4829" s="24"/>
    </row>
    <row r="4830" spans="1:12" s="33" customFormat="1" ht="14.25">
      <c r="A4830" s="24"/>
      <c r="C4830" s="82"/>
      <c r="D4830" s="82"/>
      <c r="G4830" s="75"/>
      <c r="L4830" s="24"/>
    </row>
    <row r="4831" spans="1:12" s="33" customFormat="1" ht="14.25">
      <c r="A4831" s="24"/>
      <c r="C4831" s="82"/>
      <c r="D4831" s="82"/>
      <c r="G4831" s="75"/>
      <c r="L4831" s="24"/>
    </row>
    <row r="4832" spans="1:12" s="33" customFormat="1" ht="14.25">
      <c r="A4832" s="24"/>
      <c r="C4832" s="82"/>
      <c r="D4832" s="82"/>
      <c r="G4832" s="75"/>
      <c r="L4832" s="24"/>
    </row>
    <row r="4833" spans="1:12" s="33" customFormat="1" ht="14.25">
      <c r="A4833" s="24"/>
      <c r="C4833" s="82"/>
      <c r="D4833" s="82"/>
      <c r="G4833" s="75"/>
      <c r="L4833" s="24"/>
    </row>
    <row r="4834" spans="1:12" s="33" customFormat="1" ht="14.25">
      <c r="A4834" s="24"/>
      <c r="C4834" s="82"/>
      <c r="D4834" s="82"/>
      <c r="G4834" s="75"/>
      <c r="L4834" s="24"/>
    </row>
    <row r="4835" spans="1:12" s="33" customFormat="1" ht="14.25">
      <c r="A4835" s="24"/>
      <c r="C4835" s="82"/>
      <c r="D4835" s="82"/>
      <c r="G4835" s="75"/>
      <c r="L4835" s="24"/>
    </row>
    <row r="4836" spans="1:12" s="33" customFormat="1" ht="14.25">
      <c r="A4836" s="24"/>
      <c r="C4836" s="82"/>
      <c r="D4836" s="82"/>
      <c r="G4836" s="75"/>
      <c r="L4836" s="24"/>
    </row>
    <row r="4837" spans="1:12" s="33" customFormat="1" ht="14.25">
      <c r="A4837" s="24"/>
      <c r="C4837" s="82"/>
      <c r="D4837" s="82"/>
      <c r="G4837" s="75"/>
      <c r="L4837" s="24"/>
    </row>
    <row r="4838" spans="1:12" s="33" customFormat="1" ht="14.25">
      <c r="A4838" s="24"/>
      <c r="C4838" s="82"/>
      <c r="D4838" s="82"/>
      <c r="G4838" s="75"/>
      <c r="L4838" s="24"/>
    </row>
    <row r="4839" spans="1:12" s="33" customFormat="1" ht="14.25">
      <c r="A4839" s="24"/>
      <c r="C4839" s="82"/>
      <c r="D4839" s="82"/>
      <c r="G4839" s="75"/>
      <c r="L4839" s="24"/>
    </row>
    <row r="4840" spans="1:12" s="33" customFormat="1" ht="14.25">
      <c r="A4840" s="24"/>
      <c r="C4840" s="82"/>
      <c r="D4840" s="82"/>
      <c r="G4840" s="75"/>
      <c r="L4840" s="24"/>
    </row>
    <row r="4841" spans="1:12" s="33" customFormat="1" ht="14.25">
      <c r="A4841" s="24"/>
      <c r="C4841" s="82"/>
      <c r="D4841" s="82"/>
      <c r="G4841" s="75"/>
      <c r="L4841" s="24"/>
    </row>
    <row r="4842" spans="1:12" s="33" customFormat="1" ht="14.25">
      <c r="A4842" s="24"/>
      <c r="C4842" s="82"/>
      <c r="D4842" s="82"/>
      <c r="G4842" s="75"/>
      <c r="L4842" s="24"/>
    </row>
    <row r="4843" spans="1:12" s="33" customFormat="1" ht="14.25">
      <c r="A4843" s="24"/>
      <c r="C4843" s="82"/>
      <c r="D4843" s="82"/>
      <c r="G4843" s="75"/>
      <c r="L4843" s="24"/>
    </row>
    <row r="4844" spans="1:12" s="33" customFormat="1" ht="14.25">
      <c r="A4844" s="24"/>
      <c r="C4844" s="82"/>
      <c r="D4844" s="82"/>
      <c r="G4844" s="75"/>
      <c r="L4844" s="24"/>
    </row>
    <row r="4845" spans="1:12" s="33" customFormat="1" ht="14.25">
      <c r="A4845" s="24"/>
      <c r="C4845" s="82"/>
      <c r="D4845" s="82"/>
      <c r="G4845" s="75"/>
      <c r="L4845" s="24"/>
    </row>
    <row r="4846" spans="1:12" s="33" customFormat="1" ht="14.25">
      <c r="A4846" s="24"/>
      <c r="C4846" s="82"/>
      <c r="D4846" s="82"/>
      <c r="G4846" s="75"/>
      <c r="L4846" s="24"/>
    </row>
    <row r="4847" spans="1:12" s="33" customFormat="1" ht="14.25">
      <c r="A4847" s="24"/>
      <c r="C4847" s="82"/>
      <c r="D4847" s="82"/>
      <c r="G4847" s="75"/>
      <c r="L4847" s="24"/>
    </row>
    <row r="4848" spans="1:12" s="33" customFormat="1" ht="14.25">
      <c r="A4848" s="24"/>
      <c r="C4848" s="82"/>
      <c r="D4848" s="82"/>
      <c r="G4848" s="75"/>
      <c r="L4848" s="24"/>
    </row>
    <row r="4849" spans="1:12" s="33" customFormat="1" ht="14.25">
      <c r="A4849" s="24"/>
      <c r="C4849" s="82"/>
      <c r="D4849" s="82"/>
      <c r="G4849" s="75"/>
      <c r="L4849" s="24"/>
    </row>
    <row r="4850" spans="1:12" s="33" customFormat="1" ht="14.25">
      <c r="A4850" s="24"/>
      <c r="C4850" s="82"/>
      <c r="D4850" s="82"/>
      <c r="G4850" s="75"/>
      <c r="L4850" s="24"/>
    </row>
    <row r="4851" spans="1:12" s="33" customFormat="1" ht="14.25">
      <c r="A4851" s="24"/>
      <c r="C4851" s="82"/>
      <c r="D4851" s="82"/>
      <c r="G4851" s="75"/>
      <c r="L4851" s="24"/>
    </row>
    <row r="4852" spans="1:12" s="33" customFormat="1" ht="14.25">
      <c r="A4852" s="24"/>
      <c r="C4852" s="82"/>
      <c r="D4852" s="82"/>
      <c r="G4852" s="75"/>
      <c r="L4852" s="24"/>
    </row>
    <row r="4853" spans="1:12" s="33" customFormat="1" ht="14.25">
      <c r="A4853" s="24"/>
      <c r="C4853" s="82"/>
      <c r="D4853" s="82"/>
      <c r="G4853" s="75"/>
      <c r="L4853" s="24"/>
    </row>
    <row r="4854" spans="1:12" s="33" customFormat="1" ht="14.25">
      <c r="A4854" s="24"/>
      <c r="C4854" s="82"/>
      <c r="D4854" s="82"/>
      <c r="G4854" s="75"/>
      <c r="L4854" s="24"/>
    </row>
    <row r="4855" spans="1:12" s="33" customFormat="1" ht="14.25">
      <c r="A4855" s="24"/>
      <c r="C4855" s="82"/>
      <c r="D4855" s="82"/>
      <c r="G4855" s="75"/>
      <c r="L4855" s="24"/>
    </row>
    <row r="4856" spans="1:12" s="33" customFormat="1" ht="14.25">
      <c r="A4856" s="24"/>
      <c r="C4856" s="82"/>
      <c r="D4856" s="82"/>
      <c r="G4856" s="75"/>
      <c r="L4856" s="24"/>
    </row>
    <row r="4857" spans="1:12" s="33" customFormat="1" ht="14.25">
      <c r="A4857" s="24"/>
      <c r="C4857" s="82"/>
      <c r="D4857" s="82"/>
      <c r="G4857" s="75"/>
      <c r="L4857" s="24"/>
    </row>
    <row r="4858" spans="1:12" s="33" customFormat="1" ht="14.25">
      <c r="A4858" s="24"/>
      <c r="C4858" s="82"/>
      <c r="D4858" s="82"/>
      <c r="G4858" s="75"/>
      <c r="L4858" s="24"/>
    </row>
    <row r="4859" spans="1:12" s="33" customFormat="1" ht="14.25">
      <c r="A4859" s="24"/>
      <c r="C4859" s="82"/>
      <c r="D4859" s="82"/>
      <c r="G4859" s="75"/>
      <c r="L4859" s="24"/>
    </row>
    <row r="4860" spans="1:12" s="33" customFormat="1" ht="14.25">
      <c r="A4860" s="24"/>
      <c r="C4860" s="82"/>
      <c r="D4860" s="82"/>
      <c r="G4860" s="75"/>
      <c r="L4860" s="24"/>
    </row>
    <row r="4861" spans="1:12" s="33" customFormat="1" ht="14.25">
      <c r="A4861" s="24"/>
      <c r="C4861" s="82"/>
      <c r="D4861" s="82"/>
      <c r="G4861" s="75"/>
      <c r="L4861" s="24"/>
    </row>
    <row r="4862" spans="1:12" s="33" customFormat="1" ht="14.25">
      <c r="A4862" s="24"/>
      <c r="C4862" s="82"/>
      <c r="D4862" s="82"/>
      <c r="G4862" s="75"/>
      <c r="L4862" s="24"/>
    </row>
    <row r="4863" spans="1:12" s="33" customFormat="1" ht="14.25">
      <c r="A4863" s="24"/>
      <c r="C4863" s="82"/>
      <c r="D4863" s="82"/>
      <c r="G4863" s="75"/>
      <c r="L4863" s="24"/>
    </row>
    <row r="4864" spans="1:12" s="33" customFormat="1" ht="14.25">
      <c r="A4864" s="24"/>
      <c r="C4864" s="82"/>
      <c r="D4864" s="82"/>
      <c r="G4864" s="75"/>
      <c r="L4864" s="24"/>
    </row>
    <row r="4865" spans="1:12" s="33" customFormat="1" ht="14.25">
      <c r="A4865" s="24"/>
      <c r="C4865" s="82"/>
      <c r="D4865" s="82"/>
      <c r="G4865" s="75"/>
      <c r="L4865" s="24"/>
    </row>
    <row r="4866" spans="1:12" s="33" customFormat="1" ht="14.25">
      <c r="A4866" s="24"/>
      <c r="C4866" s="82"/>
      <c r="D4866" s="82"/>
      <c r="G4866" s="75"/>
      <c r="L4866" s="24"/>
    </row>
    <row r="4867" spans="1:12" s="33" customFormat="1" ht="14.25">
      <c r="A4867" s="24"/>
      <c r="C4867" s="82"/>
      <c r="D4867" s="82"/>
      <c r="G4867" s="75"/>
      <c r="L4867" s="24"/>
    </row>
    <row r="4868" spans="1:12" s="33" customFormat="1" ht="14.25">
      <c r="A4868" s="24"/>
      <c r="C4868" s="82"/>
      <c r="D4868" s="82"/>
      <c r="G4868" s="75"/>
      <c r="L4868" s="24"/>
    </row>
    <row r="4869" spans="1:12" s="33" customFormat="1" ht="14.25">
      <c r="A4869" s="24"/>
      <c r="C4869" s="82"/>
      <c r="D4869" s="82"/>
      <c r="G4869" s="75"/>
      <c r="L4869" s="24"/>
    </row>
    <row r="4870" spans="1:12" s="33" customFormat="1" ht="14.25">
      <c r="A4870" s="24"/>
      <c r="C4870" s="82"/>
      <c r="D4870" s="82"/>
      <c r="G4870" s="75"/>
      <c r="L4870" s="24"/>
    </row>
    <row r="4871" spans="1:12" s="33" customFormat="1" ht="14.25">
      <c r="A4871" s="24"/>
      <c r="C4871" s="82"/>
      <c r="D4871" s="82"/>
      <c r="G4871" s="75"/>
      <c r="L4871" s="24"/>
    </row>
    <row r="4872" spans="1:12" s="33" customFormat="1" ht="14.25">
      <c r="A4872" s="24"/>
      <c r="C4872" s="82"/>
      <c r="D4872" s="82"/>
      <c r="G4872" s="75"/>
      <c r="L4872" s="24"/>
    </row>
    <row r="4873" spans="1:12" s="33" customFormat="1" ht="14.25">
      <c r="A4873" s="24"/>
      <c r="C4873" s="82"/>
      <c r="D4873" s="82"/>
      <c r="G4873" s="75"/>
      <c r="L4873" s="24"/>
    </row>
    <row r="4874" spans="1:12" s="33" customFormat="1" ht="14.25">
      <c r="A4874" s="24"/>
      <c r="C4874" s="82"/>
      <c r="D4874" s="82"/>
      <c r="G4874" s="75"/>
      <c r="L4874" s="24"/>
    </row>
    <row r="4875" spans="1:12" s="33" customFormat="1" ht="14.25">
      <c r="A4875" s="24"/>
      <c r="C4875" s="82"/>
      <c r="D4875" s="82"/>
      <c r="G4875" s="75"/>
      <c r="L4875" s="24"/>
    </row>
    <row r="4876" spans="1:12" s="33" customFormat="1" ht="14.25">
      <c r="A4876" s="24"/>
      <c r="C4876" s="82"/>
      <c r="D4876" s="82"/>
      <c r="G4876" s="75"/>
      <c r="L4876" s="24"/>
    </row>
    <row r="4877" spans="1:12" s="33" customFormat="1" ht="14.25">
      <c r="A4877" s="24"/>
      <c r="C4877" s="82"/>
      <c r="D4877" s="82"/>
      <c r="G4877" s="75"/>
      <c r="L4877" s="24"/>
    </row>
    <row r="4878" spans="1:12" s="33" customFormat="1" ht="14.25">
      <c r="A4878" s="24"/>
      <c r="C4878" s="82"/>
      <c r="D4878" s="82"/>
      <c r="G4878" s="75"/>
      <c r="L4878" s="24"/>
    </row>
    <row r="4879" spans="1:12" s="33" customFormat="1" ht="14.25">
      <c r="A4879" s="24"/>
      <c r="C4879" s="82"/>
      <c r="D4879" s="82"/>
      <c r="G4879" s="75"/>
      <c r="L4879" s="24"/>
    </row>
    <row r="4880" spans="1:12" s="33" customFormat="1" ht="14.25">
      <c r="A4880" s="24"/>
      <c r="C4880" s="82"/>
      <c r="D4880" s="82"/>
      <c r="G4880" s="75"/>
      <c r="L4880" s="24"/>
    </row>
    <row r="4881" spans="1:12" s="33" customFormat="1" ht="14.25">
      <c r="A4881" s="24"/>
      <c r="C4881" s="82"/>
      <c r="D4881" s="82"/>
      <c r="G4881" s="75"/>
      <c r="L4881" s="24"/>
    </row>
    <row r="4882" spans="1:12" s="33" customFormat="1" ht="14.25">
      <c r="A4882" s="24"/>
      <c r="C4882" s="82"/>
      <c r="D4882" s="82"/>
      <c r="G4882" s="75"/>
      <c r="L4882" s="24"/>
    </row>
    <row r="4883" spans="1:12" s="33" customFormat="1" ht="14.25">
      <c r="A4883" s="24"/>
      <c r="C4883" s="82"/>
      <c r="D4883" s="82"/>
      <c r="G4883" s="75"/>
      <c r="L4883" s="24"/>
    </row>
    <row r="4884" spans="1:12" s="33" customFormat="1" ht="14.25">
      <c r="A4884" s="24"/>
      <c r="C4884" s="82"/>
      <c r="D4884" s="82"/>
      <c r="G4884" s="75"/>
      <c r="L4884" s="24"/>
    </row>
    <row r="4885" spans="1:12" s="33" customFormat="1" ht="14.25">
      <c r="A4885" s="24"/>
      <c r="C4885" s="82"/>
      <c r="D4885" s="82"/>
      <c r="G4885" s="75"/>
      <c r="L4885" s="24"/>
    </row>
    <row r="4886" spans="1:12" s="33" customFormat="1" ht="14.25">
      <c r="A4886" s="24"/>
      <c r="C4886" s="82"/>
      <c r="D4886" s="82"/>
      <c r="G4886" s="75"/>
      <c r="L4886" s="24"/>
    </row>
    <row r="4887" spans="1:12" s="33" customFormat="1" ht="14.25">
      <c r="A4887" s="24"/>
      <c r="C4887" s="82"/>
      <c r="D4887" s="82"/>
      <c r="G4887" s="75"/>
      <c r="L4887" s="24"/>
    </row>
    <row r="4888" spans="1:12" s="33" customFormat="1" ht="14.25">
      <c r="A4888" s="24"/>
      <c r="C4888" s="82"/>
      <c r="D4888" s="82"/>
      <c r="G4888" s="75"/>
      <c r="L4888" s="24"/>
    </row>
    <row r="4889" spans="1:12" s="33" customFormat="1" ht="14.25">
      <c r="A4889" s="24"/>
      <c r="C4889" s="82"/>
      <c r="D4889" s="82"/>
      <c r="G4889" s="75"/>
      <c r="L4889" s="24"/>
    </row>
    <row r="4890" spans="1:12" s="33" customFormat="1" ht="14.25">
      <c r="A4890" s="24"/>
      <c r="C4890" s="82"/>
      <c r="D4890" s="82"/>
      <c r="G4890" s="75"/>
      <c r="L4890" s="24"/>
    </row>
    <row r="4891" spans="1:12" s="33" customFormat="1" ht="14.25">
      <c r="A4891" s="24"/>
      <c r="C4891" s="82"/>
      <c r="D4891" s="82"/>
      <c r="G4891" s="75"/>
      <c r="L4891" s="24"/>
    </row>
    <row r="4892" spans="1:12" s="33" customFormat="1" ht="14.25">
      <c r="A4892" s="24"/>
      <c r="C4892" s="82"/>
      <c r="D4892" s="82"/>
      <c r="G4892" s="75"/>
      <c r="L4892" s="24"/>
    </row>
    <row r="4893" spans="1:12" s="33" customFormat="1" ht="14.25">
      <c r="A4893" s="24"/>
      <c r="C4893" s="82"/>
      <c r="D4893" s="82"/>
      <c r="G4893" s="75"/>
      <c r="L4893" s="24"/>
    </row>
    <row r="4894" spans="1:12" s="33" customFormat="1" ht="14.25">
      <c r="A4894" s="24"/>
      <c r="C4894" s="82"/>
      <c r="D4894" s="82"/>
      <c r="G4894" s="75"/>
      <c r="L4894" s="24"/>
    </row>
    <row r="4895" spans="1:12" s="33" customFormat="1" ht="14.25">
      <c r="A4895" s="24"/>
      <c r="C4895" s="82"/>
      <c r="D4895" s="82"/>
      <c r="G4895" s="75"/>
      <c r="L4895" s="24"/>
    </row>
    <row r="4896" spans="1:12" s="33" customFormat="1" ht="14.25">
      <c r="A4896" s="24"/>
      <c r="C4896" s="82"/>
      <c r="D4896" s="82"/>
      <c r="G4896" s="75"/>
      <c r="L4896" s="24"/>
    </row>
    <row r="4897" spans="1:12" s="33" customFormat="1" ht="14.25">
      <c r="A4897" s="24"/>
      <c r="C4897" s="82"/>
      <c r="D4897" s="82"/>
      <c r="G4897" s="75"/>
      <c r="L4897" s="24"/>
    </row>
    <row r="4898" spans="1:12" s="33" customFormat="1" ht="14.25">
      <c r="A4898" s="24"/>
      <c r="C4898" s="82"/>
      <c r="D4898" s="82"/>
      <c r="G4898" s="75"/>
      <c r="L4898" s="24"/>
    </row>
    <row r="4899" spans="1:12" s="33" customFormat="1" ht="14.25">
      <c r="A4899" s="24"/>
      <c r="C4899" s="82"/>
      <c r="D4899" s="82"/>
      <c r="G4899" s="75"/>
      <c r="L4899" s="24"/>
    </row>
    <row r="4900" spans="1:12" s="33" customFormat="1" ht="14.25">
      <c r="A4900" s="24"/>
      <c r="C4900" s="82"/>
      <c r="D4900" s="82"/>
      <c r="G4900" s="75"/>
      <c r="L4900" s="24"/>
    </row>
    <row r="4901" spans="1:12" s="33" customFormat="1" ht="14.25">
      <c r="A4901" s="24"/>
      <c r="C4901" s="82"/>
      <c r="D4901" s="82"/>
      <c r="G4901" s="75"/>
      <c r="L4901" s="24"/>
    </row>
    <row r="4902" spans="1:12" s="33" customFormat="1" ht="14.25">
      <c r="A4902" s="24"/>
      <c r="C4902" s="82"/>
      <c r="D4902" s="82"/>
      <c r="G4902" s="75"/>
      <c r="L4902" s="24"/>
    </row>
    <row r="4903" spans="1:12" s="33" customFormat="1" ht="14.25">
      <c r="A4903" s="24"/>
      <c r="C4903" s="82"/>
      <c r="D4903" s="82"/>
      <c r="G4903" s="75"/>
      <c r="L4903" s="24"/>
    </row>
    <row r="4904" spans="1:12" s="33" customFormat="1" ht="14.25">
      <c r="A4904" s="24"/>
      <c r="C4904" s="82"/>
      <c r="D4904" s="82"/>
      <c r="G4904" s="75"/>
      <c r="L4904" s="24"/>
    </row>
    <row r="4905" spans="1:12" s="33" customFormat="1" ht="14.25">
      <c r="A4905" s="24"/>
      <c r="C4905" s="82"/>
      <c r="D4905" s="82"/>
      <c r="G4905" s="75"/>
      <c r="L4905" s="24"/>
    </row>
    <row r="4906" spans="1:12" s="33" customFormat="1" ht="14.25">
      <c r="A4906" s="24"/>
      <c r="C4906" s="82"/>
      <c r="D4906" s="82"/>
      <c r="G4906" s="75"/>
      <c r="L4906" s="24"/>
    </row>
    <row r="4907" spans="1:12" s="33" customFormat="1" ht="14.25">
      <c r="A4907" s="24"/>
      <c r="C4907" s="82"/>
      <c r="D4907" s="82"/>
      <c r="G4907" s="75"/>
      <c r="L4907" s="24"/>
    </row>
    <row r="4908" spans="1:12" s="33" customFormat="1" ht="14.25">
      <c r="A4908" s="24"/>
      <c r="C4908" s="82"/>
      <c r="D4908" s="82"/>
      <c r="G4908" s="75"/>
      <c r="L4908" s="24"/>
    </row>
    <row r="4909" spans="1:12" s="33" customFormat="1" ht="14.25">
      <c r="A4909" s="24"/>
      <c r="C4909" s="82"/>
      <c r="D4909" s="82"/>
      <c r="G4909" s="75"/>
      <c r="L4909" s="24"/>
    </row>
    <row r="4910" spans="1:12" s="33" customFormat="1" ht="14.25">
      <c r="A4910" s="24"/>
      <c r="C4910" s="82"/>
      <c r="D4910" s="82"/>
      <c r="G4910" s="75"/>
      <c r="L4910" s="24"/>
    </row>
    <row r="4911" spans="1:12" s="33" customFormat="1" ht="14.25">
      <c r="A4911" s="24"/>
      <c r="C4911" s="82"/>
      <c r="D4911" s="82"/>
      <c r="G4911" s="75"/>
      <c r="L4911" s="24"/>
    </row>
    <row r="4912" spans="1:12" s="33" customFormat="1" ht="14.25">
      <c r="A4912" s="24"/>
      <c r="C4912" s="82"/>
      <c r="D4912" s="82"/>
      <c r="G4912" s="75"/>
      <c r="L4912" s="24"/>
    </row>
    <row r="4913" spans="1:12" s="33" customFormat="1" ht="14.25">
      <c r="A4913" s="24"/>
      <c r="C4913" s="82"/>
      <c r="D4913" s="82"/>
      <c r="G4913" s="75"/>
      <c r="L4913" s="24"/>
    </row>
    <row r="4914" spans="1:12" s="33" customFormat="1" ht="14.25">
      <c r="A4914" s="24"/>
      <c r="C4914" s="82"/>
      <c r="D4914" s="82"/>
      <c r="G4914" s="75"/>
      <c r="L4914" s="24"/>
    </row>
    <row r="4915" spans="1:12" s="33" customFormat="1" ht="14.25">
      <c r="A4915" s="24"/>
      <c r="C4915" s="82"/>
      <c r="D4915" s="82"/>
      <c r="G4915" s="75"/>
      <c r="L4915" s="24"/>
    </row>
    <row r="4916" spans="1:12" s="33" customFormat="1" ht="14.25">
      <c r="A4916" s="24"/>
      <c r="C4916" s="82"/>
      <c r="D4916" s="82"/>
      <c r="G4916" s="75"/>
      <c r="L4916" s="24"/>
    </row>
    <row r="4917" spans="1:12" s="33" customFormat="1" ht="14.25">
      <c r="A4917" s="24"/>
      <c r="C4917" s="82"/>
      <c r="D4917" s="82"/>
      <c r="G4917" s="75"/>
      <c r="L4917" s="24"/>
    </row>
    <row r="4918" spans="1:12" s="33" customFormat="1" ht="14.25">
      <c r="A4918" s="24"/>
      <c r="C4918" s="82"/>
      <c r="D4918" s="82"/>
      <c r="G4918" s="75"/>
      <c r="L4918" s="24"/>
    </row>
    <row r="4919" spans="1:12" s="33" customFormat="1" ht="14.25">
      <c r="A4919" s="24"/>
      <c r="C4919" s="82"/>
      <c r="D4919" s="82"/>
      <c r="G4919" s="75"/>
      <c r="L4919" s="24"/>
    </row>
    <row r="4920" spans="1:12" s="33" customFormat="1" ht="14.25">
      <c r="A4920" s="24"/>
      <c r="C4920" s="82"/>
      <c r="D4920" s="82"/>
      <c r="G4920" s="75"/>
      <c r="L4920" s="24"/>
    </row>
    <row r="4921" spans="1:12" s="33" customFormat="1" ht="14.25">
      <c r="A4921" s="24"/>
      <c r="C4921" s="82"/>
      <c r="D4921" s="82"/>
      <c r="G4921" s="75"/>
      <c r="L4921" s="24"/>
    </row>
    <row r="4922" spans="1:12" s="33" customFormat="1" ht="14.25">
      <c r="A4922" s="24"/>
      <c r="C4922" s="82"/>
      <c r="D4922" s="82"/>
      <c r="G4922" s="75"/>
      <c r="L4922" s="24"/>
    </row>
    <row r="4923" spans="1:12" s="33" customFormat="1" ht="14.25">
      <c r="A4923" s="24"/>
      <c r="C4923" s="82"/>
      <c r="D4923" s="82"/>
      <c r="G4923" s="75"/>
      <c r="L4923" s="24"/>
    </row>
    <row r="4924" spans="1:12" s="33" customFormat="1" ht="14.25">
      <c r="A4924" s="24"/>
      <c r="C4924" s="82"/>
      <c r="D4924" s="82"/>
      <c r="G4924" s="75"/>
      <c r="L4924" s="24"/>
    </row>
    <row r="4925" spans="1:12" s="33" customFormat="1" ht="14.25">
      <c r="A4925" s="24"/>
      <c r="C4925" s="82"/>
      <c r="D4925" s="82"/>
      <c r="G4925" s="75"/>
      <c r="L4925" s="24"/>
    </row>
    <row r="4926" spans="1:12" s="33" customFormat="1" ht="14.25">
      <c r="A4926" s="24"/>
      <c r="C4926" s="82"/>
      <c r="D4926" s="82"/>
      <c r="G4926" s="75"/>
      <c r="L4926" s="24"/>
    </row>
    <row r="4927" spans="1:12" s="33" customFormat="1" ht="14.25">
      <c r="A4927" s="24"/>
      <c r="C4927" s="82"/>
      <c r="D4927" s="82"/>
      <c r="G4927" s="75"/>
      <c r="L4927" s="24"/>
    </row>
    <row r="4928" spans="1:12" s="33" customFormat="1" ht="14.25">
      <c r="A4928" s="24"/>
      <c r="C4928" s="82"/>
      <c r="D4928" s="82"/>
      <c r="G4928" s="75"/>
      <c r="L4928" s="24"/>
    </row>
    <row r="4929" spans="1:12" s="33" customFormat="1" ht="14.25">
      <c r="A4929" s="24"/>
      <c r="C4929" s="82"/>
      <c r="D4929" s="82"/>
      <c r="G4929" s="75"/>
      <c r="L4929" s="24"/>
    </row>
    <row r="4930" spans="1:12" s="33" customFormat="1" ht="14.25">
      <c r="A4930" s="24"/>
      <c r="C4930" s="82"/>
      <c r="D4930" s="82"/>
      <c r="G4930" s="75"/>
      <c r="L4930" s="24"/>
    </row>
    <row r="4931" spans="1:12" s="33" customFormat="1" ht="14.25">
      <c r="A4931" s="24"/>
      <c r="C4931" s="82"/>
      <c r="D4931" s="82"/>
      <c r="G4931" s="75"/>
      <c r="L4931" s="24"/>
    </row>
    <row r="4932" spans="1:12" s="33" customFormat="1" ht="14.25">
      <c r="A4932" s="24"/>
      <c r="C4932" s="82"/>
      <c r="D4932" s="82"/>
      <c r="G4932" s="75"/>
      <c r="L4932" s="24"/>
    </row>
    <row r="4933" spans="1:12" s="33" customFormat="1" ht="14.25">
      <c r="A4933" s="24"/>
      <c r="C4933" s="82"/>
      <c r="D4933" s="82"/>
      <c r="G4933" s="75"/>
      <c r="L4933" s="24"/>
    </row>
    <row r="4934" spans="1:12" s="33" customFormat="1" ht="14.25">
      <c r="A4934" s="24"/>
      <c r="C4934" s="82"/>
      <c r="D4934" s="82"/>
      <c r="G4934" s="75"/>
      <c r="L4934" s="24"/>
    </row>
    <row r="4935" spans="1:12" s="33" customFormat="1" ht="14.25">
      <c r="A4935" s="24"/>
      <c r="C4935" s="82"/>
      <c r="D4935" s="82"/>
      <c r="G4935" s="75"/>
      <c r="L4935" s="24"/>
    </row>
    <row r="4936" spans="1:12" s="33" customFormat="1" ht="14.25">
      <c r="A4936" s="24"/>
      <c r="C4936" s="82"/>
      <c r="D4936" s="82"/>
      <c r="G4936" s="75"/>
      <c r="L4936" s="24"/>
    </row>
    <row r="4937" spans="1:12" s="33" customFormat="1" ht="14.25">
      <c r="A4937" s="24"/>
      <c r="C4937" s="82"/>
      <c r="D4937" s="82"/>
      <c r="G4937" s="75"/>
      <c r="L4937" s="24"/>
    </row>
    <row r="4938" spans="1:12" s="33" customFormat="1" ht="14.25">
      <c r="A4938" s="24"/>
      <c r="C4938" s="82"/>
      <c r="D4938" s="82"/>
      <c r="G4938" s="75"/>
      <c r="L4938" s="24"/>
    </row>
    <row r="4939" spans="1:12" s="33" customFormat="1" ht="14.25">
      <c r="A4939" s="24"/>
      <c r="C4939" s="82"/>
      <c r="D4939" s="82"/>
      <c r="G4939" s="75"/>
      <c r="L4939" s="24"/>
    </row>
    <row r="4940" spans="1:12" s="33" customFormat="1" ht="14.25">
      <c r="A4940" s="24"/>
      <c r="C4940" s="82"/>
      <c r="D4940" s="82"/>
      <c r="G4940" s="75"/>
      <c r="L4940" s="24"/>
    </row>
    <row r="4941" spans="1:12" s="33" customFormat="1" ht="14.25">
      <c r="A4941" s="24"/>
      <c r="C4941" s="82"/>
      <c r="D4941" s="82"/>
      <c r="G4941" s="75"/>
      <c r="L4941" s="24"/>
    </row>
    <row r="4942" spans="1:12" s="33" customFormat="1" ht="14.25">
      <c r="A4942" s="24"/>
      <c r="C4942" s="82"/>
      <c r="D4942" s="82"/>
      <c r="G4942" s="75"/>
      <c r="L4942" s="24"/>
    </row>
    <row r="4943" spans="1:12" s="33" customFormat="1" ht="14.25">
      <c r="A4943" s="24"/>
      <c r="C4943" s="82"/>
      <c r="D4943" s="82"/>
      <c r="G4943" s="75"/>
      <c r="L4943" s="24"/>
    </row>
    <row r="4944" spans="1:12" s="33" customFormat="1" ht="14.25">
      <c r="A4944" s="24"/>
      <c r="C4944" s="82"/>
      <c r="D4944" s="82"/>
      <c r="G4944" s="75"/>
      <c r="L4944" s="24"/>
    </row>
    <row r="4945" spans="1:12" s="33" customFormat="1" ht="14.25">
      <c r="A4945" s="24"/>
      <c r="C4945" s="82"/>
      <c r="D4945" s="82"/>
      <c r="G4945" s="75"/>
      <c r="L4945" s="24"/>
    </row>
    <row r="4946" spans="1:12" s="33" customFormat="1" ht="14.25">
      <c r="A4946" s="24"/>
      <c r="C4946" s="82"/>
      <c r="D4946" s="82"/>
      <c r="G4946" s="75"/>
      <c r="L4946" s="24"/>
    </row>
    <row r="4947" spans="1:12" s="33" customFormat="1" ht="14.25">
      <c r="A4947" s="24"/>
      <c r="C4947" s="82"/>
      <c r="D4947" s="82"/>
      <c r="G4947" s="75"/>
      <c r="L4947" s="24"/>
    </row>
    <row r="4948" spans="1:12" s="33" customFormat="1" ht="14.25">
      <c r="A4948" s="24"/>
      <c r="C4948" s="82"/>
      <c r="D4948" s="82"/>
      <c r="G4948" s="75"/>
      <c r="L4948" s="24"/>
    </row>
    <row r="4949" spans="1:12" s="33" customFormat="1" ht="14.25">
      <c r="A4949" s="24"/>
      <c r="C4949" s="82"/>
      <c r="D4949" s="82"/>
      <c r="G4949" s="75"/>
      <c r="L4949" s="24"/>
    </row>
    <row r="4950" spans="1:12" s="33" customFormat="1" ht="14.25">
      <c r="A4950" s="24"/>
      <c r="C4950" s="82"/>
      <c r="D4950" s="82"/>
      <c r="G4950" s="75"/>
      <c r="L4950" s="24"/>
    </row>
    <row r="4951" spans="1:12" s="33" customFormat="1" ht="14.25">
      <c r="A4951" s="24"/>
      <c r="C4951" s="82"/>
      <c r="D4951" s="82"/>
      <c r="G4951" s="75"/>
      <c r="L4951" s="24"/>
    </row>
    <row r="4952" spans="1:12" s="33" customFormat="1" ht="14.25">
      <c r="A4952" s="24"/>
      <c r="C4952" s="82"/>
      <c r="D4952" s="82"/>
      <c r="G4952" s="75"/>
      <c r="L4952" s="24"/>
    </row>
    <row r="4953" spans="1:12" s="33" customFormat="1" ht="14.25">
      <c r="A4953" s="24"/>
      <c r="C4953" s="82"/>
      <c r="D4953" s="82"/>
      <c r="G4953" s="75"/>
      <c r="L4953" s="24"/>
    </row>
    <row r="4954" spans="1:12" s="33" customFormat="1" ht="14.25">
      <c r="A4954" s="24"/>
      <c r="C4954" s="82"/>
      <c r="D4954" s="82"/>
      <c r="G4954" s="75"/>
      <c r="L4954" s="24"/>
    </row>
    <row r="4955" spans="1:12" s="33" customFormat="1" ht="14.25">
      <c r="A4955" s="24"/>
      <c r="C4955" s="82"/>
      <c r="D4955" s="82"/>
      <c r="G4955" s="75"/>
      <c r="L4955" s="24"/>
    </row>
    <row r="4956" spans="1:12" s="33" customFormat="1" ht="14.25">
      <c r="A4956" s="24"/>
      <c r="C4956" s="82"/>
      <c r="D4956" s="82"/>
      <c r="G4956" s="75"/>
      <c r="L4956" s="24"/>
    </row>
    <row r="4957" spans="1:12" s="33" customFormat="1" ht="14.25">
      <c r="A4957" s="24"/>
      <c r="C4957" s="82"/>
      <c r="D4957" s="82"/>
      <c r="G4957" s="75"/>
      <c r="L4957" s="24"/>
    </row>
    <row r="4958" spans="1:12" s="33" customFormat="1" ht="14.25">
      <c r="A4958" s="24"/>
      <c r="C4958" s="82"/>
      <c r="D4958" s="82"/>
      <c r="G4958" s="75"/>
      <c r="L4958" s="24"/>
    </row>
    <row r="4959" spans="1:12" s="33" customFormat="1" ht="14.25">
      <c r="A4959" s="24"/>
      <c r="C4959" s="82"/>
      <c r="D4959" s="82"/>
      <c r="G4959" s="75"/>
      <c r="L4959" s="24"/>
    </row>
    <row r="4960" spans="1:12" s="33" customFormat="1" ht="14.25">
      <c r="A4960" s="24"/>
      <c r="C4960" s="82"/>
      <c r="D4960" s="82"/>
      <c r="G4960" s="75"/>
      <c r="L4960" s="24"/>
    </row>
    <row r="4961" spans="1:12" s="33" customFormat="1" ht="14.25">
      <c r="A4961" s="24"/>
      <c r="C4961" s="82"/>
      <c r="D4961" s="82"/>
      <c r="G4961" s="75"/>
      <c r="L4961" s="24"/>
    </row>
    <row r="4962" spans="1:12" s="33" customFormat="1" ht="14.25">
      <c r="A4962" s="24"/>
      <c r="C4962" s="82"/>
      <c r="D4962" s="82"/>
      <c r="G4962" s="75"/>
      <c r="L4962" s="24"/>
    </row>
    <row r="4963" spans="1:12" s="33" customFormat="1" ht="14.25">
      <c r="A4963" s="24"/>
      <c r="C4963" s="82"/>
      <c r="D4963" s="82"/>
      <c r="G4963" s="75"/>
      <c r="L4963" s="24"/>
    </row>
    <row r="4964" spans="1:12" s="33" customFormat="1" ht="14.25">
      <c r="A4964" s="24"/>
      <c r="C4964" s="82"/>
      <c r="D4964" s="82"/>
      <c r="G4964" s="75"/>
      <c r="L4964" s="24"/>
    </row>
    <row r="4965" spans="1:12" s="33" customFormat="1" ht="14.25">
      <c r="A4965" s="24"/>
      <c r="C4965" s="82"/>
      <c r="D4965" s="82"/>
      <c r="G4965" s="75"/>
      <c r="L4965" s="24"/>
    </row>
    <row r="4966" spans="1:12" s="33" customFormat="1" ht="14.25">
      <c r="A4966" s="24"/>
      <c r="C4966" s="82"/>
      <c r="D4966" s="82"/>
      <c r="G4966" s="75"/>
      <c r="L4966" s="24"/>
    </row>
    <row r="4967" spans="1:12" s="33" customFormat="1" ht="14.25">
      <c r="A4967" s="24"/>
      <c r="C4967" s="82"/>
      <c r="D4967" s="82"/>
      <c r="G4967" s="75"/>
      <c r="L4967" s="24"/>
    </row>
    <row r="4968" spans="1:12" s="33" customFormat="1" ht="14.25">
      <c r="A4968" s="24"/>
      <c r="C4968" s="82"/>
      <c r="D4968" s="82"/>
      <c r="G4968" s="75"/>
      <c r="L4968" s="24"/>
    </row>
    <row r="4969" spans="1:12" s="33" customFormat="1" ht="14.25">
      <c r="A4969" s="24"/>
      <c r="C4969" s="82"/>
      <c r="D4969" s="82"/>
      <c r="G4969" s="75"/>
      <c r="L4969" s="24"/>
    </row>
    <row r="4970" spans="1:12" s="33" customFormat="1" ht="14.25">
      <c r="A4970" s="24"/>
      <c r="C4970" s="82"/>
      <c r="D4970" s="82"/>
      <c r="G4970" s="75"/>
      <c r="L4970" s="24"/>
    </row>
    <row r="4971" spans="1:12" s="33" customFormat="1" ht="14.25">
      <c r="A4971" s="24"/>
      <c r="C4971" s="82"/>
      <c r="D4971" s="82"/>
      <c r="G4971" s="75"/>
      <c r="L4971" s="24"/>
    </row>
    <row r="4972" spans="1:12" s="33" customFormat="1" ht="14.25">
      <c r="A4972" s="24"/>
      <c r="C4972" s="82"/>
      <c r="D4972" s="82"/>
      <c r="G4972" s="75"/>
      <c r="L4972" s="24"/>
    </row>
    <row r="4973" spans="1:12" s="33" customFormat="1" ht="14.25">
      <c r="A4973" s="24"/>
      <c r="C4973" s="82"/>
      <c r="D4973" s="82"/>
      <c r="G4973" s="75"/>
      <c r="L4973" s="24"/>
    </row>
    <row r="4974" spans="1:12" s="33" customFormat="1" ht="14.25">
      <c r="A4974" s="24"/>
      <c r="C4974" s="82"/>
      <c r="D4974" s="82"/>
      <c r="G4974" s="75"/>
      <c r="L4974" s="24"/>
    </row>
    <row r="4975" spans="1:12" s="33" customFormat="1" ht="14.25">
      <c r="A4975" s="24"/>
      <c r="C4975" s="82"/>
      <c r="D4975" s="82"/>
      <c r="G4975" s="75"/>
      <c r="L4975" s="24"/>
    </row>
    <row r="4976" spans="1:12" s="33" customFormat="1" ht="14.25">
      <c r="A4976" s="24"/>
      <c r="C4976" s="82"/>
      <c r="D4976" s="82"/>
      <c r="G4976" s="75"/>
      <c r="L4976" s="24"/>
    </row>
    <row r="4977" spans="1:12" s="33" customFormat="1" ht="14.25">
      <c r="A4977" s="24"/>
      <c r="C4977" s="82"/>
      <c r="D4977" s="82"/>
      <c r="G4977" s="75"/>
      <c r="L4977" s="24"/>
    </row>
    <row r="4978" spans="1:12" s="33" customFormat="1" ht="14.25">
      <c r="A4978" s="24"/>
      <c r="C4978" s="82"/>
      <c r="D4978" s="82"/>
      <c r="G4978" s="75"/>
      <c r="L4978" s="24"/>
    </row>
    <row r="4979" spans="1:12" s="33" customFormat="1" ht="14.25">
      <c r="A4979" s="24"/>
      <c r="C4979" s="82"/>
      <c r="D4979" s="82"/>
      <c r="G4979" s="75"/>
      <c r="L4979" s="24"/>
    </row>
    <row r="4980" spans="1:12" s="33" customFormat="1" ht="14.25">
      <c r="A4980" s="24"/>
      <c r="C4980" s="82"/>
      <c r="D4980" s="82"/>
      <c r="G4980" s="75"/>
      <c r="L4980" s="24"/>
    </row>
    <row r="4981" spans="1:12" s="33" customFormat="1" ht="14.25">
      <c r="A4981" s="24"/>
      <c r="C4981" s="82"/>
      <c r="D4981" s="82"/>
      <c r="G4981" s="75"/>
      <c r="L4981" s="24"/>
    </row>
    <row r="4982" spans="1:12" s="33" customFormat="1" ht="14.25">
      <c r="A4982" s="24"/>
      <c r="C4982" s="82"/>
      <c r="D4982" s="82"/>
      <c r="G4982" s="75"/>
      <c r="L4982" s="24"/>
    </row>
    <row r="4983" spans="1:12" s="33" customFormat="1" ht="14.25">
      <c r="A4983" s="24"/>
      <c r="C4983" s="82"/>
      <c r="D4983" s="82"/>
      <c r="G4983" s="75"/>
      <c r="L4983" s="24"/>
    </row>
    <row r="4984" spans="1:12" s="33" customFormat="1" ht="14.25">
      <c r="A4984" s="24"/>
      <c r="C4984" s="82"/>
      <c r="D4984" s="82"/>
      <c r="G4984" s="75"/>
      <c r="L4984" s="24"/>
    </row>
    <row r="4985" spans="1:12" s="33" customFormat="1" ht="14.25">
      <c r="A4985" s="24"/>
      <c r="C4985" s="82"/>
      <c r="D4985" s="82"/>
      <c r="G4985" s="75"/>
      <c r="L4985" s="24"/>
    </row>
    <row r="4986" spans="1:12" s="33" customFormat="1" ht="14.25">
      <c r="A4986" s="24"/>
      <c r="C4986" s="82"/>
      <c r="D4986" s="82"/>
      <c r="G4986" s="75"/>
      <c r="L4986" s="24"/>
    </row>
    <row r="4987" spans="1:12" s="33" customFormat="1" ht="14.25">
      <c r="A4987" s="24"/>
      <c r="C4987" s="82"/>
      <c r="D4987" s="82"/>
      <c r="G4987" s="75"/>
      <c r="L4987" s="24"/>
    </row>
    <row r="4988" spans="1:12" s="33" customFormat="1" ht="14.25">
      <c r="A4988" s="24"/>
      <c r="C4988" s="82"/>
      <c r="D4988" s="82"/>
      <c r="G4988" s="75"/>
      <c r="L4988" s="24"/>
    </row>
    <row r="4989" spans="1:12" s="33" customFormat="1" ht="14.25">
      <c r="A4989" s="24"/>
      <c r="C4989" s="82"/>
      <c r="D4989" s="82"/>
      <c r="G4989" s="75"/>
      <c r="L4989" s="24"/>
    </row>
    <row r="4990" spans="1:12" s="33" customFormat="1" ht="14.25">
      <c r="A4990" s="24"/>
      <c r="C4990" s="82"/>
      <c r="D4990" s="82"/>
      <c r="G4990" s="75"/>
      <c r="L4990" s="24"/>
    </row>
    <row r="4991" spans="1:12" s="33" customFormat="1" ht="14.25">
      <c r="A4991" s="24"/>
      <c r="C4991" s="82"/>
      <c r="D4991" s="82"/>
      <c r="G4991" s="75"/>
      <c r="L4991" s="24"/>
    </row>
    <row r="4992" spans="1:12" s="33" customFormat="1" ht="14.25">
      <c r="A4992" s="24"/>
      <c r="C4992" s="82"/>
      <c r="D4992" s="82"/>
      <c r="G4992" s="75"/>
      <c r="L4992" s="24"/>
    </row>
    <row r="4993" spans="1:12" s="33" customFormat="1" ht="14.25">
      <c r="A4993" s="24"/>
      <c r="C4993" s="82"/>
      <c r="D4993" s="82"/>
      <c r="G4993" s="75"/>
      <c r="L4993" s="24"/>
    </row>
    <row r="4994" spans="1:12" s="33" customFormat="1" ht="14.25">
      <c r="A4994" s="24"/>
      <c r="C4994" s="82"/>
      <c r="D4994" s="82"/>
      <c r="G4994" s="75"/>
      <c r="L4994" s="24"/>
    </row>
    <row r="4995" spans="1:12" s="33" customFormat="1" ht="14.25">
      <c r="A4995" s="24"/>
      <c r="C4995" s="82"/>
      <c r="D4995" s="82"/>
      <c r="G4995" s="75"/>
      <c r="L4995" s="24"/>
    </row>
    <row r="4996" spans="1:12" s="33" customFormat="1" ht="14.25">
      <c r="A4996" s="24"/>
      <c r="C4996" s="82"/>
      <c r="D4996" s="82"/>
      <c r="G4996" s="75"/>
      <c r="L4996" s="24"/>
    </row>
    <row r="4997" spans="1:12" s="33" customFormat="1" ht="14.25">
      <c r="A4997" s="24"/>
      <c r="C4997" s="82"/>
      <c r="D4997" s="82"/>
      <c r="G4997" s="75"/>
      <c r="L4997" s="24"/>
    </row>
    <row r="4998" spans="1:12" s="33" customFormat="1" ht="14.25">
      <c r="A4998" s="24"/>
      <c r="C4998" s="82"/>
      <c r="D4998" s="82"/>
      <c r="G4998" s="75"/>
      <c r="L4998" s="24"/>
    </row>
    <row r="4999" spans="1:12" s="33" customFormat="1" ht="14.25">
      <c r="A4999" s="24"/>
      <c r="C4999" s="82"/>
      <c r="D4999" s="82"/>
      <c r="G4999" s="75"/>
      <c r="L4999" s="24"/>
    </row>
    <row r="5000" spans="1:12" s="33" customFormat="1" ht="14.25">
      <c r="A5000" s="24"/>
      <c r="C5000" s="82"/>
      <c r="D5000" s="82"/>
      <c r="G5000" s="75"/>
      <c r="L5000" s="24"/>
    </row>
    <row r="5001" spans="1:12" s="33" customFormat="1" ht="14.25">
      <c r="A5001" s="24"/>
      <c r="C5001" s="82"/>
      <c r="D5001" s="82"/>
      <c r="G5001" s="75"/>
      <c r="L5001" s="24"/>
    </row>
    <row r="5002" spans="1:12" s="33" customFormat="1" ht="14.25">
      <c r="A5002" s="24"/>
      <c r="C5002" s="82"/>
      <c r="D5002" s="82"/>
      <c r="G5002" s="75"/>
      <c r="L5002" s="24"/>
    </row>
    <row r="5003" spans="1:12" s="33" customFormat="1" ht="14.25">
      <c r="A5003" s="24"/>
      <c r="C5003" s="82"/>
      <c r="D5003" s="82"/>
      <c r="G5003" s="75"/>
      <c r="L5003" s="24"/>
    </row>
    <row r="5004" spans="1:12" s="33" customFormat="1" ht="14.25">
      <c r="A5004" s="24"/>
      <c r="C5004" s="82"/>
      <c r="D5004" s="82"/>
      <c r="G5004" s="75"/>
      <c r="L5004" s="24"/>
    </row>
    <row r="5005" spans="1:12" s="33" customFormat="1" ht="14.25">
      <c r="A5005" s="24"/>
      <c r="C5005" s="82"/>
      <c r="D5005" s="82"/>
      <c r="G5005" s="75"/>
      <c r="L5005" s="24"/>
    </row>
    <row r="5006" spans="1:12" s="33" customFormat="1" ht="14.25">
      <c r="A5006" s="24"/>
      <c r="C5006" s="82"/>
      <c r="D5006" s="82"/>
      <c r="G5006" s="75"/>
      <c r="L5006" s="24"/>
    </row>
    <row r="5007" spans="1:12" s="33" customFormat="1" ht="14.25">
      <c r="A5007" s="24"/>
      <c r="C5007" s="82"/>
      <c r="D5007" s="82"/>
      <c r="G5007" s="75"/>
      <c r="L5007" s="24"/>
    </row>
    <row r="5008" spans="1:12" s="33" customFormat="1" ht="14.25">
      <c r="A5008" s="24"/>
      <c r="C5008" s="82"/>
      <c r="D5008" s="82"/>
      <c r="G5008" s="75"/>
      <c r="L5008" s="24"/>
    </row>
    <row r="5009" spans="1:12" s="33" customFormat="1" ht="14.25">
      <c r="A5009" s="24"/>
      <c r="C5009" s="82"/>
      <c r="D5009" s="82"/>
      <c r="G5009" s="75"/>
      <c r="L5009" s="24"/>
    </row>
    <row r="5010" spans="1:12" s="33" customFormat="1" ht="14.25">
      <c r="A5010" s="24"/>
      <c r="C5010" s="82"/>
      <c r="D5010" s="82"/>
      <c r="G5010" s="75"/>
      <c r="L5010" s="24"/>
    </row>
    <row r="5011" spans="1:12" s="33" customFormat="1" ht="14.25">
      <c r="A5011" s="24"/>
      <c r="C5011" s="82"/>
      <c r="D5011" s="82"/>
      <c r="G5011" s="75"/>
      <c r="L5011" s="24"/>
    </row>
    <row r="5012" spans="1:12" s="33" customFormat="1" ht="14.25">
      <c r="A5012" s="24"/>
      <c r="C5012" s="82"/>
      <c r="D5012" s="82"/>
      <c r="G5012" s="75"/>
      <c r="L5012" s="24"/>
    </row>
    <row r="5013" spans="1:12" s="33" customFormat="1" ht="14.25">
      <c r="A5013" s="24"/>
      <c r="C5013" s="82"/>
      <c r="D5013" s="82"/>
      <c r="G5013" s="75"/>
      <c r="L5013" s="24"/>
    </row>
    <row r="5014" spans="1:12" s="33" customFormat="1" ht="14.25">
      <c r="A5014" s="24"/>
      <c r="C5014" s="82"/>
      <c r="D5014" s="82"/>
      <c r="G5014" s="75"/>
      <c r="L5014" s="24"/>
    </row>
    <row r="5015" spans="1:12" s="33" customFormat="1" ht="14.25">
      <c r="A5015" s="24"/>
      <c r="C5015" s="82"/>
      <c r="D5015" s="82"/>
      <c r="G5015" s="75"/>
      <c r="L5015" s="24"/>
    </row>
    <row r="5016" spans="1:12" s="33" customFormat="1" ht="14.25">
      <c r="A5016" s="24"/>
      <c r="C5016" s="82"/>
      <c r="D5016" s="82"/>
      <c r="G5016" s="75"/>
      <c r="L5016" s="24"/>
    </row>
    <row r="5017" spans="1:12" s="33" customFormat="1" ht="14.25">
      <c r="A5017" s="24"/>
      <c r="C5017" s="82"/>
      <c r="D5017" s="82"/>
      <c r="G5017" s="75"/>
      <c r="L5017" s="24"/>
    </row>
    <row r="5018" spans="1:12" s="33" customFormat="1" ht="14.25">
      <c r="A5018" s="24"/>
      <c r="C5018" s="82"/>
      <c r="D5018" s="82"/>
      <c r="G5018" s="75"/>
      <c r="L5018" s="24"/>
    </row>
    <row r="5019" spans="1:12" s="33" customFormat="1" ht="14.25">
      <c r="A5019" s="24"/>
      <c r="C5019" s="82"/>
      <c r="D5019" s="82"/>
      <c r="G5019" s="75"/>
      <c r="L5019" s="24"/>
    </row>
    <row r="5020" spans="1:12" s="33" customFormat="1" ht="14.25">
      <c r="A5020" s="24"/>
      <c r="C5020" s="82"/>
      <c r="D5020" s="82"/>
      <c r="G5020" s="75"/>
      <c r="L5020" s="24"/>
    </row>
    <row r="5021" spans="1:12" s="33" customFormat="1" ht="14.25">
      <c r="A5021" s="24"/>
      <c r="C5021" s="82"/>
      <c r="D5021" s="82"/>
      <c r="G5021" s="75"/>
      <c r="L5021" s="24"/>
    </row>
    <row r="5022" spans="1:12" s="33" customFormat="1" ht="14.25">
      <c r="A5022" s="24"/>
      <c r="C5022" s="82"/>
      <c r="D5022" s="82"/>
      <c r="G5022" s="75"/>
      <c r="L5022" s="24"/>
    </row>
    <row r="5023" spans="1:12" s="33" customFormat="1" ht="14.25">
      <c r="A5023" s="24"/>
      <c r="C5023" s="82"/>
      <c r="D5023" s="82"/>
      <c r="G5023" s="75"/>
      <c r="L5023" s="24"/>
    </row>
    <row r="5024" spans="1:12" s="33" customFormat="1" ht="14.25">
      <c r="A5024" s="24"/>
      <c r="C5024" s="82"/>
      <c r="D5024" s="82"/>
      <c r="G5024" s="75"/>
      <c r="L5024" s="24"/>
    </row>
    <row r="5025" spans="1:12" s="33" customFormat="1" ht="14.25">
      <c r="A5025" s="24"/>
      <c r="C5025" s="82"/>
      <c r="D5025" s="82"/>
      <c r="G5025" s="75"/>
      <c r="L5025" s="24"/>
    </row>
    <row r="5026" spans="1:12" s="33" customFormat="1" ht="14.25">
      <c r="A5026" s="24"/>
      <c r="C5026" s="82"/>
      <c r="D5026" s="82"/>
      <c r="G5026" s="75"/>
      <c r="L5026" s="24"/>
    </row>
    <row r="5027" spans="1:12" s="33" customFormat="1" ht="14.25">
      <c r="A5027" s="24"/>
      <c r="C5027" s="82"/>
      <c r="D5027" s="82"/>
      <c r="G5027" s="75"/>
      <c r="L5027" s="24"/>
    </row>
    <row r="5028" spans="1:12" s="33" customFormat="1" ht="14.25">
      <c r="A5028" s="24"/>
      <c r="C5028" s="82"/>
      <c r="D5028" s="82"/>
      <c r="G5028" s="75"/>
      <c r="L5028" s="24"/>
    </row>
    <row r="5029" spans="1:12" s="33" customFormat="1" ht="14.25">
      <c r="A5029" s="24"/>
      <c r="C5029" s="82"/>
      <c r="D5029" s="82"/>
      <c r="G5029" s="75"/>
      <c r="L5029" s="24"/>
    </row>
    <row r="5030" spans="1:12" s="33" customFormat="1" ht="14.25">
      <c r="A5030" s="24"/>
      <c r="C5030" s="82"/>
      <c r="D5030" s="82"/>
      <c r="G5030" s="75"/>
      <c r="L5030" s="24"/>
    </row>
    <row r="5031" spans="1:12" s="33" customFormat="1" ht="14.25">
      <c r="A5031" s="24"/>
      <c r="C5031" s="82"/>
      <c r="D5031" s="82"/>
      <c r="G5031" s="75"/>
      <c r="L5031" s="24"/>
    </row>
    <row r="5032" spans="1:12" s="33" customFormat="1" ht="14.25">
      <c r="A5032" s="24"/>
      <c r="C5032" s="82"/>
      <c r="D5032" s="82"/>
      <c r="G5032" s="75"/>
      <c r="L5032" s="24"/>
    </row>
    <row r="5033" spans="1:12" s="33" customFormat="1" ht="14.25">
      <c r="A5033" s="24"/>
      <c r="C5033" s="82"/>
      <c r="D5033" s="82"/>
      <c r="G5033" s="75"/>
      <c r="L5033" s="24"/>
    </row>
    <row r="5034" spans="1:12" s="33" customFormat="1" ht="14.25">
      <c r="A5034" s="24"/>
      <c r="C5034" s="82"/>
      <c r="D5034" s="82"/>
      <c r="G5034" s="75"/>
      <c r="L5034" s="24"/>
    </row>
    <row r="5035" spans="1:12" s="33" customFormat="1" ht="14.25">
      <c r="A5035" s="24"/>
      <c r="C5035" s="82"/>
      <c r="D5035" s="82"/>
      <c r="G5035" s="75"/>
      <c r="L5035" s="24"/>
    </row>
    <row r="5036" spans="1:12" s="33" customFormat="1" ht="14.25">
      <c r="A5036" s="24"/>
      <c r="C5036" s="82"/>
      <c r="D5036" s="82"/>
      <c r="G5036" s="75"/>
      <c r="L5036" s="24"/>
    </row>
    <row r="5037" spans="1:12" s="33" customFormat="1" ht="14.25">
      <c r="A5037" s="24"/>
      <c r="C5037" s="82"/>
      <c r="D5037" s="82"/>
      <c r="G5037" s="75"/>
      <c r="L5037" s="24"/>
    </row>
    <row r="5038" spans="1:12" s="33" customFormat="1" ht="14.25">
      <c r="A5038" s="24"/>
      <c r="C5038" s="82"/>
      <c r="D5038" s="82"/>
      <c r="G5038" s="75"/>
      <c r="L5038" s="24"/>
    </row>
    <row r="5039" spans="1:12" s="33" customFormat="1" ht="14.25">
      <c r="A5039" s="24"/>
      <c r="C5039" s="82"/>
      <c r="D5039" s="82"/>
      <c r="G5039" s="75"/>
      <c r="L5039" s="24"/>
    </row>
    <row r="5040" spans="1:12" s="33" customFormat="1" ht="14.25">
      <c r="A5040" s="24"/>
      <c r="C5040" s="82"/>
      <c r="D5040" s="82"/>
      <c r="G5040" s="75"/>
      <c r="L5040" s="24"/>
    </row>
    <row r="5041" spans="1:12" s="33" customFormat="1" ht="14.25">
      <c r="A5041" s="24"/>
      <c r="C5041" s="82"/>
      <c r="D5041" s="82"/>
      <c r="G5041" s="75"/>
      <c r="L5041" s="24"/>
    </row>
    <row r="5042" spans="1:12" s="33" customFormat="1" ht="14.25">
      <c r="A5042" s="24"/>
      <c r="C5042" s="82"/>
      <c r="D5042" s="82"/>
      <c r="G5042" s="75"/>
      <c r="L5042" s="24"/>
    </row>
    <row r="5043" spans="1:12" s="33" customFormat="1" ht="14.25">
      <c r="A5043" s="24"/>
      <c r="C5043" s="82"/>
      <c r="D5043" s="82"/>
      <c r="G5043" s="75"/>
      <c r="L5043" s="24"/>
    </row>
    <row r="5044" spans="1:12" s="33" customFormat="1" ht="14.25">
      <c r="A5044" s="24"/>
      <c r="C5044" s="82"/>
      <c r="D5044" s="82"/>
      <c r="G5044" s="75"/>
      <c r="L5044" s="24"/>
    </row>
    <row r="5045" spans="1:12" s="33" customFormat="1" ht="14.25">
      <c r="A5045" s="24"/>
      <c r="C5045" s="82"/>
      <c r="D5045" s="82"/>
      <c r="G5045" s="75"/>
      <c r="L5045" s="24"/>
    </row>
    <row r="5046" spans="1:12" s="33" customFormat="1" ht="14.25">
      <c r="A5046" s="24"/>
      <c r="C5046" s="82"/>
      <c r="D5046" s="82"/>
      <c r="G5046" s="75"/>
      <c r="L5046" s="24"/>
    </row>
    <row r="5047" spans="1:12" s="33" customFormat="1" ht="14.25">
      <c r="A5047" s="24"/>
      <c r="C5047" s="82"/>
      <c r="D5047" s="82"/>
      <c r="G5047" s="75"/>
      <c r="L5047" s="24"/>
    </row>
    <row r="5048" spans="1:12" s="33" customFormat="1" ht="14.25">
      <c r="A5048" s="24"/>
      <c r="C5048" s="82"/>
      <c r="D5048" s="82"/>
      <c r="G5048" s="75"/>
      <c r="L5048" s="24"/>
    </row>
    <row r="5049" spans="1:12" s="33" customFormat="1" ht="14.25">
      <c r="A5049" s="24"/>
      <c r="C5049" s="82"/>
      <c r="D5049" s="82"/>
      <c r="G5049" s="75"/>
      <c r="L5049" s="24"/>
    </row>
    <row r="5050" spans="1:12" s="33" customFormat="1" ht="14.25">
      <c r="A5050" s="24"/>
      <c r="C5050" s="82"/>
      <c r="D5050" s="82"/>
      <c r="G5050" s="75"/>
      <c r="L5050" s="24"/>
    </row>
    <row r="5051" spans="1:12" s="33" customFormat="1" ht="14.25">
      <c r="A5051" s="24"/>
      <c r="C5051" s="82"/>
      <c r="D5051" s="82"/>
      <c r="G5051" s="75"/>
      <c r="L5051" s="24"/>
    </row>
    <row r="5052" spans="1:12" s="33" customFormat="1" ht="14.25">
      <c r="A5052" s="24"/>
      <c r="C5052" s="82"/>
      <c r="D5052" s="82"/>
      <c r="G5052" s="75"/>
      <c r="L5052" s="24"/>
    </row>
    <row r="5053" spans="1:12" s="33" customFormat="1" ht="14.25">
      <c r="A5053" s="24"/>
      <c r="C5053" s="82"/>
      <c r="D5053" s="82"/>
      <c r="G5053" s="75"/>
      <c r="L5053" s="24"/>
    </row>
    <row r="5054" spans="1:12" s="33" customFormat="1" ht="14.25">
      <c r="A5054" s="24"/>
      <c r="C5054" s="82"/>
      <c r="D5054" s="82"/>
      <c r="G5054" s="75"/>
      <c r="L5054" s="24"/>
    </row>
    <row r="5055" spans="1:12" s="33" customFormat="1" ht="14.25">
      <c r="A5055" s="24"/>
      <c r="C5055" s="82"/>
      <c r="D5055" s="82"/>
      <c r="G5055" s="75"/>
      <c r="L5055" s="24"/>
    </row>
    <row r="5056" spans="1:12" s="33" customFormat="1" ht="14.25">
      <c r="A5056" s="24"/>
      <c r="C5056" s="82"/>
      <c r="D5056" s="82"/>
      <c r="G5056" s="75"/>
      <c r="L5056" s="24"/>
    </row>
    <row r="5057" spans="1:12" s="33" customFormat="1" ht="14.25">
      <c r="A5057" s="24"/>
      <c r="C5057" s="82"/>
      <c r="D5057" s="82"/>
      <c r="G5057" s="75"/>
      <c r="L5057" s="24"/>
    </row>
    <row r="5058" spans="1:12" s="33" customFormat="1" ht="14.25">
      <c r="A5058" s="24"/>
      <c r="C5058" s="82"/>
      <c r="D5058" s="82"/>
      <c r="G5058" s="75"/>
      <c r="L5058" s="24"/>
    </row>
    <row r="5059" spans="1:12" s="33" customFormat="1" ht="14.25">
      <c r="A5059" s="24"/>
      <c r="C5059" s="82"/>
      <c r="D5059" s="82"/>
      <c r="G5059" s="75"/>
      <c r="L5059" s="24"/>
    </row>
    <row r="5060" spans="1:12" s="33" customFormat="1" ht="14.25">
      <c r="A5060" s="24"/>
      <c r="C5060" s="82"/>
      <c r="D5060" s="82"/>
      <c r="G5060" s="75"/>
      <c r="L5060" s="24"/>
    </row>
    <row r="5061" spans="1:12" s="33" customFormat="1" ht="14.25">
      <c r="A5061" s="24"/>
      <c r="C5061" s="82"/>
      <c r="D5061" s="82"/>
      <c r="G5061" s="75"/>
      <c r="L5061" s="24"/>
    </row>
    <row r="5062" spans="1:12" s="33" customFormat="1" ht="14.25">
      <c r="A5062" s="24"/>
      <c r="C5062" s="82"/>
      <c r="D5062" s="82"/>
      <c r="G5062" s="75"/>
      <c r="L5062" s="24"/>
    </row>
    <row r="5063" spans="1:12" s="33" customFormat="1" ht="14.25">
      <c r="A5063" s="24"/>
      <c r="C5063" s="82"/>
      <c r="D5063" s="82"/>
      <c r="G5063" s="75"/>
      <c r="L5063" s="24"/>
    </row>
    <row r="5064" spans="1:12" s="33" customFormat="1" ht="14.25">
      <c r="A5064" s="24"/>
      <c r="C5064" s="82"/>
      <c r="D5064" s="82"/>
      <c r="G5064" s="75"/>
      <c r="L5064" s="24"/>
    </row>
    <row r="5065" spans="1:12" s="33" customFormat="1" ht="14.25">
      <c r="A5065" s="24"/>
      <c r="C5065" s="82"/>
      <c r="D5065" s="82"/>
      <c r="G5065" s="75"/>
      <c r="L5065" s="24"/>
    </row>
    <row r="5066" spans="1:12" s="33" customFormat="1" ht="14.25">
      <c r="A5066" s="24"/>
      <c r="C5066" s="82"/>
      <c r="D5066" s="82"/>
      <c r="G5066" s="75"/>
      <c r="L5066" s="24"/>
    </row>
    <row r="5067" spans="1:12" s="33" customFormat="1" ht="14.25">
      <c r="A5067" s="24"/>
      <c r="C5067" s="82"/>
      <c r="D5067" s="82"/>
      <c r="G5067" s="75"/>
      <c r="L5067" s="24"/>
    </row>
    <row r="5068" spans="1:12" s="33" customFormat="1" ht="14.25">
      <c r="A5068" s="24"/>
      <c r="C5068" s="82"/>
      <c r="D5068" s="82"/>
      <c r="G5068" s="75"/>
      <c r="L5068" s="24"/>
    </row>
    <row r="5069" spans="1:12" s="33" customFormat="1" ht="14.25">
      <c r="A5069" s="24"/>
      <c r="C5069" s="82"/>
      <c r="D5069" s="82"/>
      <c r="G5069" s="75"/>
      <c r="L5069" s="24"/>
    </row>
    <row r="5070" spans="1:12" s="33" customFormat="1" ht="14.25">
      <c r="A5070" s="24"/>
      <c r="C5070" s="82"/>
      <c r="D5070" s="82"/>
      <c r="G5070" s="75"/>
      <c r="L5070" s="24"/>
    </row>
    <row r="5071" spans="1:12" s="33" customFormat="1" ht="14.25">
      <c r="A5071" s="24"/>
      <c r="C5071" s="82"/>
      <c r="D5071" s="82"/>
      <c r="G5071" s="75"/>
      <c r="L5071" s="24"/>
    </row>
    <row r="5072" spans="1:12" s="33" customFormat="1" ht="14.25">
      <c r="A5072" s="24"/>
      <c r="C5072" s="82"/>
      <c r="D5072" s="82"/>
      <c r="G5072" s="75"/>
      <c r="L5072" s="24"/>
    </row>
    <row r="5073" spans="1:12" s="33" customFormat="1" ht="14.25">
      <c r="A5073" s="24"/>
      <c r="C5073" s="82"/>
      <c r="D5073" s="82"/>
      <c r="G5073" s="75"/>
      <c r="L5073" s="24"/>
    </row>
    <row r="5074" spans="1:12" s="33" customFormat="1" ht="14.25">
      <c r="A5074" s="24"/>
      <c r="C5074" s="82"/>
      <c r="D5074" s="82"/>
      <c r="G5074" s="75"/>
      <c r="L5074" s="24"/>
    </row>
    <row r="5075" spans="1:12" s="33" customFormat="1" ht="14.25">
      <c r="A5075" s="24"/>
      <c r="C5075" s="82"/>
      <c r="D5075" s="82"/>
      <c r="G5075" s="75"/>
      <c r="L5075" s="24"/>
    </row>
    <row r="5076" spans="1:12" s="33" customFormat="1" ht="14.25">
      <c r="A5076" s="24"/>
      <c r="C5076" s="82"/>
      <c r="D5076" s="82"/>
      <c r="G5076" s="75"/>
      <c r="L5076" s="24"/>
    </row>
    <row r="5077" spans="1:12" s="33" customFormat="1" ht="14.25">
      <c r="A5077" s="24"/>
      <c r="C5077" s="82"/>
      <c r="D5077" s="82"/>
      <c r="G5077" s="75"/>
      <c r="L5077" s="24"/>
    </row>
    <row r="5078" spans="1:12" s="33" customFormat="1" ht="14.25">
      <c r="A5078" s="24"/>
      <c r="C5078" s="82"/>
      <c r="D5078" s="82"/>
      <c r="G5078" s="75"/>
      <c r="L5078" s="24"/>
    </row>
    <row r="5079" spans="1:12" s="33" customFormat="1" ht="14.25">
      <c r="A5079" s="24"/>
      <c r="C5079" s="82"/>
      <c r="D5079" s="82"/>
      <c r="G5079" s="75"/>
      <c r="L5079" s="24"/>
    </row>
    <row r="5080" spans="1:12" s="33" customFormat="1" ht="14.25">
      <c r="A5080" s="24"/>
      <c r="C5080" s="82"/>
      <c r="D5080" s="82"/>
      <c r="G5080" s="75"/>
      <c r="L5080" s="24"/>
    </row>
    <row r="5081" spans="1:12" s="33" customFormat="1" ht="14.25">
      <c r="A5081" s="24"/>
      <c r="C5081" s="82"/>
      <c r="D5081" s="82"/>
      <c r="G5081" s="75"/>
      <c r="L5081" s="24"/>
    </row>
    <row r="5082" spans="1:12" s="33" customFormat="1" ht="14.25">
      <c r="A5082" s="24"/>
      <c r="C5082" s="82"/>
      <c r="D5082" s="82"/>
      <c r="G5082" s="75"/>
      <c r="L5082" s="24"/>
    </row>
    <row r="5083" spans="1:12" s="33" customFormat="1" ht="14.25">
      <c r="A5083" s="24"/>
      <c r="C5083" s="82"/>
      <c r="D5083" s="82"/>
      <c r="G5083" s="75"/>
      <c r="L5083" s="24"/>
    </row>
    <row r="5084" spans="1:12" s="33" customFormat="1" ht="14.25">
      <c r="A5084" s="24"/>
      <c r="C5084" s="82"/>
      <c r="D5084" s="82"/>
      <c r="G5084" s="75"/>
      <c r="L5084" s="24"/>
    </row>
    <row r="5085" spans="1:12" s="33" customFormat="1" ht="14.25">
      <c r="A5085" s="24"/>
      <c r="C5085" s="82"/>
      <c r="D5085" s="82"/>
      <c r="G5085" s="75"/>
      <c r="L5085" s="24"/>
    </row>
    <row r="5086" spans="1:12" s="33" customFormat="1" ht="14.25">
      <c r="A5086" s="24"/>
      <c r="C5086" s="82"/>
      <c r="D5086" s="82"/>
      <c r="G5086" s="75"/>
      <c r="L5086" s="24"/>
    </row>
    <row r="5087" spans="1:12" s="33" customFormat="1" ht="14.25">
      <c r="A5087" s="24"/>
      <c r="C5087" s="82"/>
      <c r="D5087" s="82"/>
      <c r="G5087" s="75"/>
      <c r="L5087" s="24"/>
    </row>
    <row r="5088" spans="1:12" s="33" customFormat="1" ht="14.25">
      <c r="A5088" s="24"/>
      <c r="C5088" s="82"/>
      <c r="D5088" s="82"/>
      <c r="G5088" s="75"/>
      <c r="L5088" s="24"/>
    </row>
    <row r="5089" spans="1:12" s="33" customFormat="1" ht="14.25">
      <c r="A5089" s="24"/>
      <c r="C5089" s="82"/>
      <c r="D5089" s="82"/>
      <c r="G5089" s="75"/>
      <c r="L5089" s="24"/>
    </row>
    <row r="5090" spans="1:12" s="33" customFormat="1" ht="14.25">
      <c r="A5090" s="24"/>
      <c r="C5090" s="82"/>
      <c r="D5090" s="82"/>
      <c r="G5090" s="75"/>
      <c r="L5090" s="24"/>
    </row>
    <row r="5091" spans="1:12" s="33" customFormat="1" ht="14.25">
      <c r="A5091" s="24"/>
      <c r="C5091" s="82"/>
      <c r="D5091" s="82"/>
      <c r="G5091" s="75"/>
      <c r="L5091" s="24"/>
    </row>
    <row r="5092" spans="1:12" s="33" customFormat="1" ht="14.25">
      <c r="A5092" s="24"/>
      <c r="C5092" s="82"/>
      <c r="D5092" s="82"/>
      <c r="G5092" s="75"/>
      <c r="L5092" s="24"/>
    </row>
    <row r="5093" spans="1:12" s="33" customFormat="1" ht="14.25">
      <c r="A5093" s="24"/>
      <c r="C5093" s="82"/>
      <c r="D5093" s="82"/>
      <c r="G5093" s="75"/>
      <c r="L5093" s="24"/>
    </row>
    <row r="5094" spans="1:12" s="33" customFormat="1" ht="14.25">
      <c r="A5094" s="24"/>
      <c r="C5094" s="82"/>
      <c r="D5094" s="82"/>
      <c r="G5094" s="75"/>
      <c r="L5094" s="24"/>
    </row>
    <row r="5095" spans="1:12" s="33" customFormat="1" ht="14.25">
      <c r="A5095" s="24"/>
      <c r="C5095" s="82"/>
      <c r="D5095" s="82"/>
      <c r="G5095" s="75"/>
      <c r="L5095" s="24"/>
    </row>
    <row r="5096" spans="1:12" s="33" customFormat="1" ht="14.25">
      <c r="A5096" s="24"/>
      <c r="C5096" s="82"/>
      <c r="D5096" s="82"/>
      <c r="G5096" s="75"/>
      <c r="L5096" s="24"/>
    </row>
    <row r="5097" spans="1:12" s="33" customFormat="1" ht="14.25">
      <c r="A5097" s="24"/>
      <c r="C5097" s="82"/>
      <c r="D5097" s="82"/>
      <c r="G5097" s="75"/>
      <c r="L5097" s="24"/>
    </row>
    <row r="5098" spans="1:12" s="33" customFormat="1" ht="14.25">
      <c r="A5098" s="24"/>
      <c r="C5098" s="82"/>
      <c r="D5098" s="82"/>
      <c r="G5098" s="75"/>
      <c r="L5098" s="24"/>
    </row>
    <row r="5099" spans="1:12" s="33" customFormat="1" ht="14.25">
      <c r="A5099" s="24"/>
      <c r="C5099" s="82"/>
      <c r="D5099" s="82"/>
      <c r="G5099" s="75"/>
      <c r="L5099" s="24"/>
    </row>
    <row r="5100" spans="1:12" s="33" customFormat="1" ht="14.25">
      <c r="A5100" s="24"/>
      <c r="C5100" s="82"/>
      <c r="D5100" s="82"/>
      <c r="G5100" s="75"/>
      <c r="L5100" s="24"/>
    </row>
    <row r="5101" spans="1:12" s="33" customFormat="1" ht="14.25">
      <c r="A5101" s="24"/>
      <c r="C5101" s="82"/>
      <c r="D5101" s="82"/>
      <c r="G5101" s="75"/>
      <c r="L5101" s="24"/>
    </row>
    <row r="5102" spans="1:12" s="33" customFormat="1" ht="14.25">
      <c r="A5102" s="24"/>
      <c r="C5102" s="82"/>
      <c r="D5102" s="82"/>
      <c r="G5102" s="75"/>
      <c r="L5102" s="24"/>
    </row>
    <row r="5103" spans="1:12" s="33" customFormat="1" ht="14.25">
      <c r="A5103" s="24"/>
      <c r="C5103" s="82"/>
      <c r="D5103" s="82"/>
      <c r="G5103" s="75"/>
      <c r="L5103" s="24"/>
    </row>
    <row r="5104" spans="1:12" s="33" customFormat="1" ht="14.25">
      <c r="A5104" s="24"/>
      <c r="C5104" s="82"/>
      <c r="D5104" s="82"/>
      <c r="G5104" s="75"/>
      <c r="L5104" s="24"/>
    </row>
    <row r="5105" spans="1:12" s="33" customFormat="1" ht="14.25">
      <c r="A5105" s="24"/>
      <c r="C5105" s="82"/>
      <c r="D5105" s="82"/>
      <c r="G5105" s="75"/>
      <c r="L5105" s="24"/>
    </row>
    <row r="5106" spans="1:12" s="33" customFormat="1" ht="14.25">
      <c r="A5106" s="24"/>
      <c r="C5106" s="82"/>
      <c r="D5106" s="82"/>
      <c r="G5106" s="75"/>
      <c r="L5106" s="24"/>
    </row>
    <row r="5107" spans="1:12" s="33" customFormat="1" ht="14.25">
      <c r="A5107" s="24"/>
      <c r="C5107" s="82"/>
      <c r="D5107" s="82"/>
      <c r="G5107" s="75"/>
      <c r="L5107" s="24"/>
    </row>
    <row r="5108" spans="1:12" s="33" customFormat="1" ht="14.25">
      <c r="A5108" s="24"/>
      <c r="C5108" s="82"/>
      <c r="D5108" s="82"/>
      <c r="G5108" s="75"/>
      <c r="L5108" s="24"/>
    </row>
    <row r="5109" spans="1:12" s="33" customFormat="1" ht="14.25">
      <c r="A5109" s="24"/>
      <c r="C5109" s="82"/>
      <c r="D5109" s="82"/>
      <c r="G5109" s="75"/>
      <c r="L5109" s="24"/>
    </row>
    <row r="5110" spans="1:12" s="33" customFormat="1" ht="14.25">
      <c r="A5110" s="24"/>
      <c r="C5110" s="82"/>
      <c r="D5110" s="82"/>
      <c r="G5110" s="75"/>
      <c r="L5110" s="24"/>
    </row>
    <row r="5111" spans="1:12" s="33" customFormat="1" ht="14.25">
      <c r="A5111" s="24"/>
      <c r="C5111" s="82"/>
      <c r="D5111" s="82"/>
      <c r="G5111" s="75"/>
      <c r="L5111" s="24"/>
    </row>
    <row r="5112" spans="1:12" s="33" customFormat="1" ht="14.25">
      <c r="A5112" s="24"/>
      <c r="C5112" s="82"/>
      <c r="D5112" s="82"/>
      <c r="G5112" s="75"/>
      <c r="L5112" s="24"/>
    </row>
    <row r="5113" spans="1:12" s="33" customFormat="1" ht="14.25">
      <c r="A5113" s="24"/>
      <c r="C5113" s="82"/>
      <c r="D5113" s="82"/>
      <c r="G5113" s="75"/>
      <c r="L5113" s="24"/>
    </row>
    <row r="5114" spans="1:12" s="33" customFormat="1" ht="14.25">
      <c r="A5114" s="24"/>
      <c r="C5114" s="82"/>
      <c r="D5114" s="82"/>
      <c r="G5114" s="75"/>
      <c r="L5114" s="24"/>
    </row>
    <row r="5115" spans="1:12" s="33" customFormat="1" ht="14.25">
      <c r="A5115" s="24"/>
      <c r="C5115" s="82"/>
      <c r="D5115" s="82"/>
      <c r="G5115" s="75"/>
      <c r="L5115" s="24"/>
    </row>
    <row r="5116" spans="1:12" s="33" customFormat="1" ht="14.25">
      <c r="A5116" s="24"/>
      <c r="C5116" s="82"/>
      <c r="D5116" s="82"/>
      <c r="G5116" s="75"/>
      <c r="L5116" s="24"/>
    </row>
    <row r="5117" spans="1:12" s="33" customFormat="1" ht="14.25">
      <c r="A5117" s="24"/>
      <c r="C5117" s="82"/>
      <c r="D5117" s="82"/>
      <c r="G5117" s="75"/>
      <c r="L5117" s="24"/>
    </row>
    <row r="5118" spans="1:12" s="33" customFormat="1" ht="14.25">
      <c r="A5118" s="24"/>
      <c r="C5118" s="82"/>
      <c r="D5118" s="82"/>
      <c r="G5118" s="75"/>
      <c r="L5118" s="24"/>
    </row>
    <row r="5119" spans="1:12" s="33" customFormat="1" ht="14.25">
      <c r="A5119" s="24"/>
      <c r="C5119" s="82"/>
      <c r="D5119" s="82"/>
      <c r="G5119" s="75"/>
      <c r="L5119" s="24"/>
    </row>
    <row r="5120" spans="1:12" s="33" customFormat="1" ht="14.25">
      <c r="A5120" s="24"/>
      <c r="C5120" s="82"/>
      <c r="D5120" s="82"/>
      <c r="G5120" s="75"/>
      <c r="L5120" s="24"/>
    </row>
    <row r="5121" spans="1:12" s="33" customFormat="1" ht="14.25">
      <c r="A5121" s="24"/>
      <c r="C5121" s="82"/>
      <c r="D5121" s="82"/>
      <c r="G5121" s="75"/>
      <c r="L5121" s="24"/>
    </row>
    <row r="5122" spans="1:12" s="33" customFormat="1" ht="14.25">
      <c r="A5122" s="24"/>
      <c r="C5122" s="82"/>
      <c r="D5122" s="82"/>
      <c r="G5122" s="75"/>
      <c r="L5122" s="24"/>
    </row>
    <row r="5123" spans="1:12" s="33" customFormat="1" ht="14.25">
      <c r="A5123" s="24"/>
      <c r="C5123" s="82"/>
      <c r="D5123" s="82"/>
      <c r="G5123" s="75"/>
      <c r="L5123" s="24"/>
    </row>
    <row r="5124" spans="1:12" s="33" customFormat="1" ht="14.25">
      <c r="A5124" s="24"/>
      <c r="C5124" s="82"/>
      <c r="D5124" s="82"/>
      <c r="G5124" s="75"/>
      <c r="L5124" s="24"/>
    </row>
    <row r="5125" spans="1:12" s="33" customFormat="1" ht="14.25">
      <c r="A5125" s="24"/>
      <c r="C5125" s="82"/>
      <c r="D5125" s="82"/>
      <c r="G5125" s="75"/>
      <c r="L5125" s="24"/>
    </row>
    <row r="5126" spans="1:12" s="33" customFormat="1" ht="14.25">
      <c r="A5126" s="24"/>
      <c r="C5126" s="82"/>
      <c r="D5126" s="82"/>
      <c r="G5126" s="75"/>
      <c r="L5126" s="24"/>
    </row>
    <row r="5127" spans="1:12" s="33" customFormat="1" ht="14.25">
      <c r="A5127" s="24"/>
      <c r="C5127" s="82"/>
      <c r="D5127" s="82"/>
      <c r="G5127" s="75"/>
      <c r="L5127" s="24"/>
    </row>
    <row r="5128" spans="1:12" s="33" customFormat="1" ht="14.25">
      <c r="A5128" s="24"/>
      <c r="C5128" s="82"/>
      <c r="D5128" s="82"/>
      <c r="G5128" s="75"/>
      <c r="L5128" s="24"/>
    </row>
    <row r="5129" spans="1:12" s="33" customFormat="1" ht="14.25">
      <c r="A5129" s="24"/>
      <c r="C5129" s="82"/>
      <c r="D5129" s="82"/>
      <c r="G5129" s="75"/>
      <c r="L5129" s="24"/>
    </row>
    <row r="5130" spans="1:12" s="33" customFormat="1" ht="14.25">
      <c r="A5130" s="24"/>
      <c r="C5130" s="82"/>
      <c r="D5130" s="82"/>
      <c r="G5130" s="75"/>
      <c r="L5130" s="24"/>
    </row>
    <row r="5131" spans="1:12" s="33" customFormat="1" ht="14.25">
      <c r="A5131" s="24"/>
      <c r="C5131" s="82"/>
      <c r="D5131" s="82"/>
      <c r="G5131" s="75"/>
      <c r="L5131" s="24"/>
    </row>
    <row r="5132" spans="1:12" s="33" customFormat="1" ht="14.25">
      <c r="A5132" s="24"/>
      <c r="C5132" s="82"/>
      <c r="D5132" s="82"/>
      <c r="G5132" s="75"/>
      <c r="L5132" s="24"/>
    </row>
    <row r="5133" spans="1:12" s="33" customFormat="1" ht="14.25">
      <c r="A5133" s="24"/>
      <c r="C5133" s="82"/>
      <c r="D5133" s="82"/>
      <c r="G5133" s="75"/>
      <c r="L5133" s="24"/>
    </row>
    <row r="5134" spans="1:12" s="33" customFormat="1" ht="14.25">
      <c r="A5134" s="24"/>
      <c r="C5134" s="82"/>
      <c r="D5134" s="82"/>
      <c r="G5134" s="75"/>
      <c r="L5134" s="24"/>
    </row>
    <row r="5135" spans="1:12" s="33" customFormat="1" ht="14.25">
      <c r="A5135" s="24"/>
      <c r="C5135" s="82"/>
      <c r="D5135" s="82"/>
      <c r="G5135" s="75"/>
      <c r="L5135" s="24"/>
    </row>
    <row r="5136" spans="1:12" s="33" customFormat="1" ht="14.25">
      <c r="A5136" s="24"/>
      <c r="C5136" s="82"/>
      <c r="D5136" s="82"/>
      <c r="G5136" s="75"/>
      <c r="L5136" s="24"/>
    </row>
    <row r="5137" spans="1:12" s="33" customFormat="1" ht="14.25">
      <c r="A5137" s="24"/>
      <c r="C5137" s="82"/>
      <c r="D5137" s="82"/>
      <c r="G5137" s="75"/>
      <c r="L5137" s="24"/>
    </row>
    <row r="5138" spans="1:12" s="33" customFormat="1" ht="14.25">
      <c r="A5138" s="24"/>
      <c r="C5138" s="82"/>
      <c r="D5138" s="82"/>
      <c r="G5138" s="75"/>
      <c r="L5138" s="24"/>
    </row>
    <row r="5139" spans="1:12" s="33" customFormat="1" ht="14.25">
      <c r="A5139" s="24"/>
      <c r="C5139" s="82"/>
      <c r="D5139" s="82"/>
      <c r="G5139" s="75"/>
      <c r="L5139" s="24"/>
    </row>
    <row r="5140" spans="1:12" s="33" customFormat="1" ht="14.25">
      <c r="A5140" s="24"/>
      <c r="C5140" s="82"/>
      <c r="D5140" s="82"/>
      <c r="G5140" s="75"/>
      <c r="L5140" s="24"/>
    </row>
    <row r="5141" spans="1:12" s="33" customFormat="1" ht="14.25">
      <c r="A5141" s="24"/>
      <c r="C5141" s="82"/>
      <c r="D5141" s="82"/>
      <c r="G5141" s="75"/>
      <c r="L5141" s="24"/>
    </row>
    <row r="5142" spans="1:12" s="33" customFormat="1" ht="14.25">
      <c r="A5142" s="24"/>
      <c r="C5142" s="82"/>
      <c r="D5142" s="82"/>
      <c r="G5142" s="75"/>
      <c r="L5142" s="24"/>
    </row>
    <row r="5143" spans="1:12" s="33" customFormat="1" ht="14.25">
      <c r="A5143" s="24"/>
      <c r="C5143" s="82"/>
      <c r="D5143" s="82"/>
      <c r="G5143" s="75"/>
      <c r="L5143" s="24"/>
    </row>
    <row r="5144" spans="1:12" s="33" customFormat="1" ht="14.25">
      <c r="A5144" s="24"/>
      <c r="C5144" s="82"/>
      <c r="D5144" s="82"/>
      <c r="G5144" s="75"/>
      <c r="L5144" s="24"/>
    </row>
    <row r="5145" spans="1:12" s="33" customFormat="1" ht="14.25">
      <c r="A5145" s="24"/>
      <c r="C5145" s="82"/>
      <c r="D5145" s="82"/>
      <c r="G5145" s="75"/>
      <c r="L5145" s="24"/>
    </row>
    <row r="5146" spans="1:12" s="33" customFormat="1" ht="14.25">
      <c r="A5146" s="24"/>
      <c r="C5146" s="82"/>
      <c r="D5146" s="82"/>
      <c r="G5146" s="75"/>
      <c r="L5146" s="24"/>
    </row>
    <row r="5147" spans="1:12" s="33" customFormat="1" ht="14.25">
      <c r="A5147" s="24"/>
      <c r="C5147" s="82"/>
      <c r="D5147" s="82"/>
      <c r="G5147" s="75"/>
      <c r="L5147" s="24"/>
    </row>
    <row r="5148" spans="1:12" s="33" customFormat="1" ht="14.25">
      <c r="A5148" s="24"/>
      <c r="C5148" s="82"/>
      <c r="D5148" s="82"/>
      <c r="G5148" s="75"/>
      <c r="L5148" s="24"/>
    </row>
    <row r="5149" spans="1:12" s="33" customFormat="1" ht="14.25">
      <c r="A5149" s="24"/>
      <c r="C5149" s="82"/>
      <c r="D5149" s="82"/>
      <c r="G5149" s="75"/>
      <c r="L5149" s="24"/>
    </row>
    <row r="5150" spans="1:12" s="33" customFormat="1" ht="14.25">
      <c r="A5150" s="24"/>
      <c r="C5150" s="82"/>
      <c r="D5150" s="82"/>
      <c r="G5150" s="75"/>
      <c r="L5150" s="24"/>
    </row>
    <row r="5151" spans="1:12" s="33" customFormat="1" ht="14.25">
      <c r="A5151" s="24"/>
      <c r="C5151" s="82"/>
      <c r="D5151" s="82"/>
      <c r="G5151" s="75"/>
      <c r="L5151" s="24"/>
    </row>
    <row r="5152" spans="1:12" s="33" customFormat="1" ht="14.25">
      <c r="A5152" s="24"/>
      <c r="C5152" s="82"/>
      <c r="D5152" s="82"/>
      <c r="G5152" s="75"/>
      <c r="L5152" s="24"/>
    </row>
    <row r="5153" spans="1:12" s="33" customFormat="1" ht="14.25">
      <c r="A5153" s="24"/>
      <c r="C5153" s="82"/>
      <c r="D5153" s="82"/>
      <c r="G5153" s="75"/>
      <c r="L5153" s="24"/>
    </row>
    <row r="5154" spans="1:12" s="33" customFormat="1" ht="14.25">
      <c r="A5154" s="24"/>
      <c r="C5154" s="82"/>
      <c r="D5154" s="82"/>
      <c r="G5154" s="75"/>
      <c r="L5154" s="24"/>
    </row>
    <row r="5155" spans="1:12" s="33" customFormat="1" ht="14.25">
      <c r="A5155" s="24"/>
      <c r="C5155" s="82"/>
      <c r="D5155" s="82"/>
      <c r="G5155" s="75"/>
      <c r="L5155" s="24"/>
    </row>
    <row r="5156" spans="1:12" s="33" customFormat="1" ht="14.25">
      <c r="A5156" s="24"/>
      <c r="C5156" s="82"/>
      <c r="D5156" s="82"/>
      <c r="G5156" s="75"/>
      <c r="L5156" s="24"/>
    </row>
    <row r="5157" spans="1:12" s="33" customFormat="1" ht="14.25">
      <c r="A5157" s="24"/>
      <c r="C5157" s="82"/>
      <c r="D5157" s="82"/>
      <c r="G5157" s="75"/>
      <c r="L5157" s="24"/>
    </row>
    <row r="5158" spans="1:12" s="33" customFormat="1" ht="14.25">
      <c r="A5158" s="24"/>
      <c r="C5158" s="82"/>
      <c r="D5158" s="82"/>
      <c r="G5158" s="75"/>
      <c r="L5158" s="24"/>
    </row>
    <row r="5159" spans="1:12" s="33" customFormat="1" ht="14.25">
      <c r="A5159" s="24"/>
      <c r="C5159" s="82"/>
      <c r="D5159" s="82"/>
      <c r="G5159" s="75"/>
      <c r="L5159" s="24"/>
    </row>
    <row r="5160" spans="1:12" s="33" customFormat="1" ht="14.25">
      <c r="A5160" s="24"/>
      <c r="C5160" s="82"/>
      <c r="D5160" s="82"/>
      <c r="G5160" s="75"/>
      <c r="L5160" s="24"/>
    </row>
    <row r="5161" spans="1:12" s="33" customFormat="1" ht="14.25">
      <c r="A5161" s="24"/>
      <c r="C5161" s="82"/>
      <c r="D5161" s="82"/>
      <c r="G5161" s="75"/>
      <c r="L5161" s="24"/>
    </row>
    <row r="5162" spans="1:12" s="33" customFormat="1" ht="14.25">
      <c r="A5162" s="24"/>
      <c r="C5162" s="82"/>
      <c r="D5162" s="82"/>
      <c r="G5162" s="75"/>
      <c r="L5162" s="24"/>
    </row>
    <row r="5163" spans="1:12" s="33" customFormat="1" ht="14.25">
      <c r="A5163" s="24"/>
      <c r="C5163" s="82"/>
      <c r="D5163" s="82"/>
      <c r="G5163" s="75"/>
      <c r="L5163" s="24"/>
    </row>
    <row r="5164" spans="1:12" s="33" customFormat="1" ht="14.25">
      <c r="A5164" s="24"/>
      <c r="C5164" s="82"/>
      <c r="D5164" s="82"/>
      <c r="G5164" s="75"/>
      <c r="L5164" s="24"/>
    </row>
    <row r="5165" spans="1:12" s="33" customFormat="1" ht="14.25">
      <c r="A5165" s="24"/>
      <c r="C5165" s="82"/>
      <c r="D5165" s="82"/>
      <c r="G5165" s="75"/>
      <c r="L5165" s="24"/>
    </row>
    <row r="5166" spans="1:12" s="33" customFormat="1" ht="14.25">
      <c r="A5166" s="24"/>
      <c r="C5166" s="82"/>
      <c r="D5166" s="82"/>
      <c r="G5166" s="75"/>
      <c r="L5166" s="24"/>
    </row>
    <row r="5167" spans="1:12" s="33" customFormat="1" ht="14.25">
      <c r="A5167" s="24"/>
      <c r="C5167" s="82"/>
      <c r="D5167" s="82"/>
      <c r="G5167" s="75"/>
      <c r="L5167" s="24"/>
    </row>
    <row r="5168" spans="1:12" s="33" customFormat="1" ht="14.25">
      <c r="A5168" s="24"/>
      <c r="C5168" s="82"/>
      <c r="D5168" s="82"/>
      <c r="G5168" s="75"/>
      <c r="L5168" s="24"/>
    </row>
    <row r="5169" spans="1:12" s="33" customFormat="1" ht="14.25">
      <c r="A5169" s="24"/>
      <c r="C5169" s="82"/>
      <c r="D5169" s="82"/>
      <c r="G5169" s="75"/>
      <c r="L5169" s="24"/>
    </row>
    <row r="5170" spans="1:12" s="33" customFormat="1" ht="14.25">
      <c r="A5170" s="24"/>
      <c r="C5170" s="82"/>
      <c r="D5170" s="82"/>
      <c r="G5170" s="75"/>
      <c r="L5170" s="24"/>
    </row>
    <row r="5171" spans="1:12" s="33" customFormat="1" ht="14.25">
      <c r="A5171" s="24"/>
      <c r="C5171" s="82"/>
      <c r="D5171" s="82"/>
      <c r="G5171" s="75"/>
      <c r="L5171" s="24"/>
    </row>
    <row r="5172" spans="1:12" s="33" customFormat="1" ht="14.25">
      <c r="A5172" s="24"/>
      <c r="C5172" s="82"/>
      <c r="D5172" s="82"/>
      <c r="G5172" s="75"/>
      <c r="L5172" s="24"/>
    </row>
    <row r="5173" spans="1:12" s="33" customFormat="1" ht="14.25">
      <c r="A5173" s="24"/>
      <c r="C5173" s="82"/>
      <c r="D5173" s="82"/>
      <c r="G5173" s="75"/>
      <c r="L5173" s="24"/>
    </row>
    <row r="5174" spans="1:12" s="33" customFormat="1" ht="14.25">
      <c r="A5174" s="24"/>
      <c r="C5174" s="82"/>
      <c r="D5174" s="82"/>
      <c r="G5174" s="75"/>
      <c r="L5174" s="24"/>
    </row>
    <row r="5175" spans="1:12" s="33" customFormat="1" ht="14.25">
      <c r="A5175" s="24"/>
      <c r="C5175" s="82"/>
      <c r="D5175" s="82"/>
      <c r="G5175" s="75"/>
      <c r="L5175" s="24"/>
    </row>
    <row r="5176" spans="1:12" s="33" customFormat="1" ht="14.25">
      <c r="A5176" s="24"/>
      <c r="C5176" s="82"/>
      <c r="D5176" s="82"/>
      <c r="G5176" s="75"/>
      <c r="L5176" s="24"/>
    </row>
    <row r="5177" spans="1:12" s="33" customFormat="1" ht="14.25">
      <c r="A5177" s="24"/>
      <c r="C5177" s="82"/>
      <c r="D5177" s="82"/>
      <c r="G5177" s="75"/>
      <c r="L5177" s="24"/>
    </row>
    <row r="5178" spans="1:12" s="33" customFormat="1" ht="14.25">
      <c r="A5178" s="24"/>
      <c r="C5178" s="82"/>
      <c r="D5178" s="82"/>
      <c r="G5178" s="75"/>
      <c r="L5178" s="24"/>
    </row>
    <row r="5179" spans="1:12" s="33" customFormat="1" ht="14.25">
      <c r="A5179" s="24"/>
      <c r="C5179" s="82"/>
      <c r="D5179" s="82"/>
      <c r="G5179" s="75"/>
      <c r="L5179" s="24"/>
    </row>
    <row r="5180" spans="1:12" s="33" customFormat="1" ht="14.25">
      <c r="A5180" s="24"/>
      <c r="C5180" s="82"/>
      <c r="D5180" s="82"/>
      <c r="G5180" s="75"/>
      <c r="L5180" s="24"/>
    </row>
    <row r="5181" spans="1:12" s="33" customFormat="1" ht="14.25">
      <c r="A5181" s="24"/>
      <c r="C5181" s="82"/>
      <c r="D5181" s="82"/>
      <c r="G5181" s="75"/>
      <c r="L5181" s="24"/>
    </row>
    <row r="5182" spans="1:12" s="33" customFormat="1" ht="14.25">
      <c r="A5182" s="24"/>
      <c r="C5182" s="82"/>
      <c r="D5182" s="82"/>
      <c r="G5182" s="75"/>
      <c r="L5182" s="24"/>
    </row>
    <row r="5183" spans="1:12" s="33" customFormat="1" ht="14.25">
      <c r="A5183" s="24"/>
      <c r="C5183" s="82"/>
      <c r="D5183" s="82"/>
      <c r="G5183" s="75"/>
      <c r="L5183" s="24"/>
    </row>
    <row r="5184" spans="1:12" s="33" customFormat="1" ht="14.25">
      <c r="A5184" s="24"/>
      <c r="C5184" s="82"/>
      <c r="D5184" s="82"/>
      <c r="G5184" s="75"/>
      <c r="L5184" s="24"/>
    </row>
    <row r="5185" spans="1:12" s="33" customFormat="1" ht="14.25">
      <c r="A5185" s="24"/>
      <c r="C5185" s="82"/>
      <c r="D5185" s="82"/>
      <c r="G5185" s="75"/>
      <c r="L5185" s="24"/>
    </row>
    <row r="5186" spans="1:12" s="33" customFormat="1" ht="14.25">
      <c r="A5186" s="24"/>
      <c r="C5186" s="82"/>
      <c r="D5186" s="82"/>
      <c r="G5186" s="75"/>
      <c r="L5186" s="24"/>
    </row>
    <row r="5187" spans="1:12" s="33" customFormat="1" ht="14.25">
      <c r="A5187" s="24"/>
      <c r="C5187" s="82"/>
      <c r="D5187" s="82"/>
      <c r="G5187" s="75"/>
      <c r="L5187" s="24"/>
    </row>
    <row r="5188" spans="1:12" s="33" customFormat="1" ht="14.25">
      <c r="A5188" s="24"/>
      <c r="C5188" s="82"/>
      <c r="D5188" s="82"/>
      <c r="G5188" s="75"/>
      <c r="L5188" s="24"/>
    </row>
    <row r="5189" spans="1:12" s="33" customFormat="1" ht="14.25">
      <c r="A5189" s="24"/>
      <c r="C5189" s="82"/>
      <c r="D5189" s="82"/>
      <c r="G5189" s="75"/>
      <c r="L5189" s="24"/>
    </row>
    <row r="5190" spans="1:12" s="33" customFormat="1" ht="14.25">
      <c r="A5190" s="24"/>
      <c r="C5190" s="82"/>
      <c r="D5190" s="82"/>
      <c r="G5190" s="75"/>
      <c r="L5190" s="24"/>
    </row>
    <row r="5191" spans="1:12" s="33" customFormat="1" ht="14.25">
      <c r="A5191" s="24"/>
      <c r="C5191" s="82"/>
      <c r="D5191" s="82"/>
      <c r="G5191" s="75"/>
      <c r="L5191" s="24"/>
    </row>
    <row r="5192" spans="1:12" s="33" customFormat="1" ht="14.25">
      <c r="A5192" s="24"/>
      <c r="C5192" s="82"/>
      <c r="D5192" s="82"/>
      <c r="G5192" s="75"/>
      <c r="L5192" s="24"/>
    </row>
    <row r="5193" spans="1:12" s="33" customFormat="1" ht="14.25">
      <c r="A5193" s="24"/>
      <c r="C5193" s="82"/>
      <c r="D5193" s="82"/>
      <c r="G5193" s="75"/>
      <c r="L5193" s="24"/>
    </row>
    <row r="5194" spans="1:12" s="33" customFormat="1" ht="14.25">
      <c r="A5194" s="24"/>
      <c r="C5194" s="82"/>
      <c r="D5194" s="82"/>
      <c r="G5194" s="75"/>
      <c r="L5194" s="24"/>
    </row>
    <row r="5195" spans="1:12" s="33" customFormat="1" ht="14.25">
      <c r="A5195" s="24"/>
      <c r="C5195" s="82"/>
      <c r="D5195" s="82"/>
      <c r="G5195" s="75"/>
      <c r="L5195" s="24"/>
    </row>
    <row r="5196" spans="1:12" s="33" customFormat="1" ht="14.25">
      <c r="A5196" s="24"/>
      <c r="C5196" s="82"/>
      <c r="D5196" s="82"/>
      <c r="G5196" s="75"/>
      <c r="L5196" s="24"/>
    </row>
    <row r="5197" spans="1:12" s="33" customFormat="1" ht="14.25">
      <c r="A5197" s="24"/>
      <c r="C5197" s="82"/>
      <c r="D5197" s="82"/>
      <c r="G5197" s="75"/>
      <c r="L5197" s="24"/>
    </row>
    <row r="5198" spans="1:12" s="33" customFormat="1" ht="14.25">
      <c r="A5198" s="24"/>
      <c r="C5198" s="82"/>
      <c r="D5198" s="82"/>
      <c r="G5198" s="75"/>
      <c r="L5198" s="24"/>
    </row>
    <row r="5199" spans="1:12" s="33" customFormat="1" ht="14.25">
      <c r="A5199" s="24"/>
      <c r="C5199" s="82"/>
      <c r="D5199" s="82"/>
      <c r="G5199" s="75"/>
      <c r="L5199" s="24"/>
    </row>
    <row r="5200" spans="1:12" s="33" customFormat="1" ht="14.25">
      <c r="A5200" s="24"/>
      <c r="C5200" s="82"/>
      <c r="D5200" s="82"/>
      <c r="G5200" s="75"/>
      <c r="L5200" s="24"/>
    </row>
    <row r="5201" spans="1:12" s="33" customFormat="1" ht="14.25">
      <c r="A5201" s="24"/>
      <c r="C5201" s="82"/>
      <c r="D5201" s="82"/>
      <c r="G5201" s="75"/>
      <c r="L5201" s="24"/>
    </row>
    <row r="5202" spans="1:12" s="33" customFormat="1" ht="14.25">
      <c r="A5202" s="24"/>
      <c r="C5202" s="82"/>
      <c r="D5202" s="82"/>
      <c r="G5202" s="75"/>
      <c r="L5202" s="24"/>
    </row>
    <row r="5203" spans="1:12" s="33" customFormat="1" ht="14.25">
      <c r="A5203" s="24"/>
      <c r="C5203" s="82"/>
      <c r="D5203" s="82"/>
      <c r="G5203" s="75"/>
      <c r="L5203" s="24"/>
    </row>
    <row r="5204" spans="1:12" s="33" customFormat="1" ht="14.25">
      <c r="A5204" s="24"/>
      <c r="C5204" s="82"/>
      <c r="D5204" s="82"/>
      <c r="G5204" s="75"/>
      <c r="L5204" s="24"/>
    </row>
    <row r="5205" spans="1:12" s="33" customFormat="1" ht="14.25">
      <c r="A5205" s="24"/>
      <c r="C5205" s="82"/>
      <c r="D5205" s="82"/>
      <c r="G5205" s="75"/>
      <c r="L5205" s="24"/>
    </row>
    <row r="5206" spans="1:12" s="33" customFormat="1" ht="14.25">
      <c r="A5206" s="24"/>
      <c r="C5206" s="82"/>
      <c r="D5206" s="82"/>
      <c r="G5206" s="75"/>
      <c r="L5206" s="24"/>
    </row>
    <row r="5207" spans="1:12" s="33" customFormat="1" ht="14.25">
      <c r="A5207" s="24"/>
      <c r="C5207" s="82"/>
      <c r="D5207" s="82"/>
      <c r="G5207" s="75"/>
      <c r="L5207" s="24"/>
    </row>
    <row r="5208" spans="1:12" s="33" customFormat="1" ht="14.25">
      <c r="A5208" s="24"/>
      <c r="C5208" s="82"/>
      <c r="D5208" s="82"/>
      <c r="G5208" s="75"/>
      <c r="L5208" s="24"/>
    </row>
    <row r="5209" spans="1:12" s="33" customFormat="1" ht="14.25">
      <c r="A5209" s="24"/>
      <c r="C5209" s="82"/>
      <c r="D5209" s="82"/>
      <c r="G5209" s="75"/>
      <c r="L5209" s="24"/>
    </row>
    <row r="5210" spans="1:12" s="33" customFormat="1" ht="14.25">
      <c r="A5210" s="24"/>
      <c r="C5210" s="82"/>
      <c r="D5210" s="82"/>
      <c r="G5210" s="75"/>
      <c r="L5210" s="24"/>
    </row>
    <row r="5211" spans="1:12" s="33" customFormat="1" ht="14.25">
      <c r="A5211" s="24"/>
      <c r="C5211" s="82"/>
      <c r="D5211" s="82"/>
      <c r="G5211" s="75"/>
      <c r="L5211" s="24"/>
    </row>
    <row r="5212" spans="1:12" s="33" customFormat="1" ht="14.25">
      <c r="A5212" s="24"/>
      <c r="C5212" s="82"/>
      <c r="D5212" s="82"/>
      <c r="G5212" s="75"/>
      <c r="L5212" s="24"/>
    </row>
    <row r="5213" spans="1:12" s="33" customFormat="1" ht="14.25">
      <c r="A5213" s="24"/>
      <c r="C5213" s="82"/>
      <c r="D5213" s="82"/>
      <c r="G5213" s="75"/>
      <c r="L5213" s="24"/>
    </row>
    <row r="5214" spans="1:12" s="33" customFormat="1" ht="14.25">
      <c r="A5214" s="24"/>
      <c r="C5214" s="82"/>
      <c r="D5214" s="82"/>
      <c r="G5214" s="75"/>
      <c r="L5214" s="24"/>
    </row>
    <row r="5215" spans="1:12" s="33" customFormat="1" ht="14.25">
      <c r="A5215" s="24"/>
      <c r="C5215" s="82"/>
      <c r="D5215" s="82"/>
      <c r="G5215" s="75"/>
      <c r="L5215" s="24"/>
    </row>
    <row r="5216" spans="1:12" s="33" customFormat="1" ht="14.25">
      <c r="A5216" s="24"/>
      <c r="C5216" s="82"/>
      <c r="D5216" s="82"/>
      <c r="G5216" s="75"/>
      <c r="L5216" s="24"/>
    </row>
    <row r="5217" spans="1:12" s="33" customFormat="1" ht="14.25">
      <c r="A5217" s="24"/>
      <c r="C5217" s="82"/>
      <c r="D5217" s="82"/>
      <c r="G5217" s="75"/>
      <c r="L5217" s="24"/>
    </row>
    <row r="5218" spans="1:12" s="33" customFormat="1" ht="14.25">
      <c r="A5218" s="24"/>
      <c r="C5218" s="82"/>
      <c r="D5218" s="82"/>
      <c r="G5218" s="75"/>
      <c r="L5218" s="24"/>
    </row>
    <row r="5219" spans="1:12" s="33" customFormat="1" ht="14.25">
      <c r="A5219" s="24"/>
      <c r="C5219" s="82"/>
      <c r="D5219" s="82"/>
      <c r="G5219" s="75"/>
      <c r="L5219" s="24"/>
    </row>
    <row r="5220" spans="1:12" s="33" customFormat="1" ht="14.25">
      <c r="A5220" s="24"/>
      <c r="C5220" s="82"/>
      <c r="D5220" s="82"/>
      <c r="G5220" s="75"/>
      <c r="L5220" s="24"/>
    </row>
    <row r="5221" spans="1:12" s="33" customFormat="1" ht="14.25">
      <c r="A5221" s="24"/>
      <c r="C5221" s="82"/>
      <c r="D5221" s="82"/>
      <c r="G5221" s="75"/>
      <c r="L5221" s="24"/>
    </row>
    <row r="5222" spans="1:12" s="33" customFormat="1" ht="14.25">
      <c r="A5222" s="24"/>
      <c r="C5222" s="82"/>
      <c r="D5222" s="82"/>
      <c r="G5222" s="75"/>
      <c r="L5222" s="24"/>
    </row>
    <row r="5223" spans="1:12" s="33" customFormat="1" ht="14.25">
      <c r="A5223" s="24"/>
      <c r="C5223" s="82"/>
      <c r="D5223" s="82"/>
      <c r="G5223" s="75"/>
      <c r="L5223" s="24"/>
    </row>
    <row r="5224" spans="1:12" s="33" customFormat="1" ht="14.25">
      <c r="A5224" s="24"/>
      <c r="C5224" s="82"/>
      <c r="D5224" s="82"/>
      <c r="G5224" s="75"/>
      <c r="L5224" s="24"/>
    </row>
    <row r="5225" spans="1:12" s="33" customFormat="1" ht="14.25">
      <c r="A5225" s="24"/>
      <c r="C5225" s="82"/>
      <c r="D5225" s="82"/>
      <c r="G5225" s="75"/>
      <c r="L5225" s="24"/>
    </row>
    <row r="5226" spans="1:12" s="33" customFormat="1" ht="14.25">
      <c r="A5226" s="24"/>
      <c r="C5226" s="82"/>
      <c r="D5226" s="82"/>
      <c r="G5226" s="75"/>
      <c r="L5226" s="24"/>
    </row>
    <row r="5227" spans="1:12" s="33" customFormat="1" ht="14.25">
      <c r="A5227" s="24"/>
      <c r="C5227" s="82"/>
      <c r="D5227" s="82"/>
      <c r="G5227" s="75"/>
      <c r="L5227" s="24"/>
    </row>
    <row r="5228" spans="1:12" s="33" customFormat="1" ht="14.25">
      <c r="A5228" s="24"/>
      <c r="C5228" s="82"/>
      <c r="D5228" s="82"/>
      <c r="G5228" s="75"/>
      <c r="L5228" s="24"/>
    </row>
    <row r="5229" spans="1:12" s="33" customFormat="1" ht="14.25">
      <c r="A5229" s="24"/>
      <c r="C5229" s="82"/>
      <c r="D5229" s="82"/>
      <c r="G5229" s="75"/>
      <c r="L5229" s="24"/>
    </row>
    <row r="5230" spans="1:12" s="33" customFormat="1" ht="14.25">
      <c r="A5230" s="24"/>
      <c r="C5230" s="82"/>
      <c r="D5230" s="82"/>
      <c r="G5230" s="75"/>
      <c r="L5230" s="24"/>
    </row>
    <row r="5231" spans="1:12" s="33" customFormat="1" ht="14.25">
      <c r="A5231" s="24"/>
      <c r="C5231" s="82"/>
      <c r="D5231" s="82"/>
      <c r="G5231" s="75"/>
      <c r="L5231" s="24"/>
    </row>
    <row r="5232" spans="1:12" s="33" customFormat="1" ht="14.25">
      <c r="A5232" s="24"/>
      <c r="C5232" s="82"/>
      <c r="D5232" s="82"/>
      <c r="G5232" s="75"/>
      <c r="L5232" s="24"/>
    </row>
    <row r="5233" spans="1:12" s="33" customFormat="1" ht="14.25">
      <c r="A5233" s="24"/>
      <c r="C5233" s="82"/>
      <c r="D5233" s="82"/>
      <c r="G5233" s="75"/>
      <c r="L5233" s="24"/>
    </row>
    <row r="5234" spans="1:12" s="33" customFormat="1" ht="14.25">
      <c r="A5234" s="24"/>
      <c r="C5234" s="82"/>
      <c r="D5234" s="82"/>
      <c r="G5234" s="75"/>
      <c r="L5234" s="24"/>
    </row>
    <row r="5235" spans="1:12" s="33" customFormat="1" ht="14.25">
      <c r="A5235" s="24"/>
      <c r="C5235" s="82"/>
      <c r="D5235" s="82"/>
      <c r="G5235" s="75"/>
      <c r="L5235" s="24"/>
    </row>
    <row r="5236" spans="1:12" s="33" customFormat="1" ht="14.25">
      <c r="A5236" s="24"/>
      <c r="C5236" s="82"/>
      <c r="D5236" s="82"/>
      <c r="G5236" s="75"/>
      <c r="L5236" s="24"/>
    </row>
    <row r="5237" spans="1:12" s="33" customFormat="1" ht="14.25">
      <c r="A5237" s="24"/>
      <c r="C5237" s="82"/>
      <c r="D5237" s="82"/>
      <c r="G5237" s="75"/>
      <c r="L5237" s="24"/>
    </row>
    <row r="5238" spans="1:12" s="33" customFormat="1" ht="14.25">
      <c r="A5238" s="24"/>
      <c r="C5238" s="82"/>
      <c r="D5238" s="82"/>
      <c r="G5238" s="75"/>
      <c r="L5238" s="24"/>
    </row>
    <row r="5239" spans="1:12" s="33" customFormat="1" ht="14.25">
      <c r="A5239" s="24"/>
      <c r="C5239" s="82"/>
      <c r="D5239" s="82"/>
      <c r="G5239" s="75"/>
      <c r="L5239" s="24"/>
    </row>
    <row r="5240" spans="1:12" s="33" customFormat="1" ht="14.25">
      <c r="A5240" s="24"/>
      <c r="C5240" s="82"/>
      <c r="D5240" s="82"/>
      <c r="G5240" s="75"/>
      <c r="L5240" s="24"/>
    </row>
    <row r="5241" spans="1:12" s="33" customFormat="1" ht="14.25">
      <c r="A5241" s="24"/>
      <c r="C5241" s="82"/>
      <c r="D5241" s="82"/>
      <c r="G5241" s="75"/>
      <c r="L5241" s="24"/>
    </row>
    <row r="5242" spans="1:12" s="33" customFormat="1" ht="14.25">
      <c r="A5242" s="24"/>
      <c r="C5242" s="82"/>
      <c r="D5242" s="82"/>
      <c r="G5242" s="75"/>
      <c r="L5242" s="24"/>
    </row>
    <row r="5243" spans="1:12" s="33" customFormat="1" ht="14.25">
      <c r="A5243" s="24"/>
      <c r="C5243" s="82"/>
      <c r="D5243" s="82"/>
      <c r="G5243" s="75"/>
      <c r="L5243" s="24"/>
    </row>
    <row r="5244" spans="1:12" s="33" customFormat="1" ht="14.25">
      <c r="A5244" s="24"/>
      <c r="C5244" s="82"/>
      <c r="D5244" s="82"/>
      <c r="G5244" s="75"/>
      <c r="L5244" s="24"/>
    </row>
    <row r="5245" spans="1:12" s="33" customFormat="1" ht="14.25">
      <c r="A5245" s="24"/>
      <c r="C5245" s="82"/>
      <c r="D5245" s="82"/>
      <c r="G5245" s="75"/>
      <c r="L5245" s="24"/>
    </row>
    <row r="5246" spans="1:12" s="33" customFormat="1" ht="14.25">
      <c r="A5246" s="24"/>
      <c r="C5246" s="82"/>
      <c r="D5246" s="82"/>
      <c r="G5246" s="75"/>
      <c r="L5246" s="24"/>
    </row>
    <row r="5247" spans="1:12" s="33" customFormat="1" ht="14.25">
      <c r="A5247" s="24"/>
      <c r="C5247" s="82"/>
      <c r="D5247" s="82"/>
      <c r="G5247" s="75"/>
      <c r="L5247" s="24"/>
    </row>
    <row r="5248" spans="1:12" s="33" customFormat="1" ht="14.25">
      <c r="A5248" s="24"/>
      <c r="C5248" s="82"/>
      <c r="D5248" s="82"/>
      <c r="G5248" s="75"/>
      <c r="L5248" s="24"/>
    </row>
    <row r="5249" spans="1:12" s="33" customFormat="1" ht="14.25">
      <c r="A5249" s="24"/>
      <c r="C5249" s="82"/>
      <c r="D5249" s="82"/>
      <c r="G5249" s="75"/>
      <c r="L5249" s="24"/>
    </row>
    <row r="5250" spans="1:12" s="33" customFormat="1" ht="14.25">
      <c r="A5250" s="24"/>
      <c r="C5250" s="82"/>
      <c r="D5250" s="82"/>
      <c r="G5250" s="75"/>
      <c r="L5250" s="24"/>
    </row>
    <row r="5251" spans="1:12" s="33" customFormat="1" ht="14.25">
      <c r="A5251" s="24"/>
      <c r="C5251" s="82"/>
      <c r="D5251" s="82"/>
      <c r="G5251" s="75"/>
      <c r="L5251" s="24"/>
    </row>
    <row r="5252" spans="1:12" s="33" customFormat="1" ht="14.25">
      <c r="A5252" s="24"/>
      <c r="C5252" s="82"/>
      <c r="D5252" s="82"/>
      <c r="G5252" s="75"/>
      <c r="L5252" s="24"/>
    </row>
    <row r="5253" spans="1:12" s="33" customFormat="1" ht="14.25">
      <c r="A5253" s="24"/>
      <c r="C5253" s="82"/>
      <c r="D5253" s="82"/>
      <c r="G5253" s="75"/>
      <c r="L5253" s="24"/>
    </row>
    <row r="5254" spans="1:12" s="33" customFormat="1" ht="14.25">
      <c r="A5254" s="24"/>
      <c r="C5254" s="82"/>
      <c r="D5254" s="82"/>
      <c r="G5254" s="75"/>
      <c r="L5254" s="24"/>
    </row>
    <row r="5255" spans="1:12" s="33" customFormat="1" ht="14.25">
      <c r="A5255" s="24"/>
      <c r="C5255" s="82"/>
      <c r="D5255" s="82"/>
      <c r="G5255" s="75"/>
      <c r="L5255" s="24"/>
    </row>
    <row r="5256" spans="1:12" s="33" customFormat="1" ht="14.25">
      <c r="A5256" s="24"/>
      <c r="C5256" s="82"/>
      <c r="D5256" s="82"/>
      <c r="G5256" s="75"/>
      <c r="L5256" s="24"/>
    </row>
    <row r="5257" spans="1:12" s="33" customFormat="1" ht="14.25">
      <c r="A5257" s="24"/>
      <c r="C5257" s="82"/>
      <c r="D5257" s="82"/>
      <c r="G5257" s="75"/>
      <c r="L5257" s="24"/>
    </row>
    <row r="5258" spans="1:12" s="33" customFormat="1" ht="14.25">
      <c r="A5258" s="24"/>
      <c r="C5258" s="82"/>
      <c r="D5258" s="82"/>
      <c r="G5258" s="75"/>
      <c r="L5258" s="24"/>
    </row>
    <row r="5259" spans="1:12" s="33" customFormat="1" ht="14.25">
      <c r="A5259" s="24"/>
      <c r="C5259" s="82"/>
      <c r="D5259" s="82"/>
      <c r="G5259" s="75"/>
      <c r="L5259" s="24"/>
    </row>
    <row r="5260" spans="1:12" s="33" customFormat="1" ht="14.25">
      <c r="A5260" s="24"/>
      <c r="C5260" s="82"/>
      <c r="D5260" s="82"/>
      <c r="G5260" s="75"/>
      <c r="L5260" s="24"/>
    </row>
    <row r="5261" spans="1:12" s="33" customFormat="1" ht="14.25">
      <c r="A5261" s="24"/>
      <c r="C5261" s="82"/>
      <c r="D5261" s="82"/>
      <c r="G5261" s="75"/>
      <c r="L5261" s="24"/>
    </row>
    <row r="5262" spans="1:12" s="33" customFormat="1" ht="14.25">
      <c r="A5262" s="24"/>
      <c r="C5262" s="82"/>
      <c r="D5262" s="82"/>
      <c r="G5262" s="75"/>
      <c r="L5262" s="24"/>
    </row>
    <row r="5263" spans="1:12" s="33" customFormat="1" ht="14.25">
      <c r="A5263" s="24"/>
      <c r="C5263" s="82"/>
      <c r="D5263" s="82"/>
      <c r="G5263" s="75"/>
      <c r="L5263" s="24"/>
    </row>
    <row r="5264" spans="1:12" s="33" customFormat="1" ht="14.25">
      <c r="A5264" s="24"/>
      <c r="C5264" s="82"/>
      <c r="D5264" s="82"/>
      <c r="G5264" s="75"/>
      <c r="L5264" s="24"/>
    </row>
    <row r="5265" spans="1:12" s="33" customFormat="1" ht="14.25">
      <c r="A5265" s="24"/>
      <c r="C5265" s="82"/>
      <c r="D5265" s="82"/>
      <c r="G5265" s="75"/>
      <c r="L5265" s="24"/>
    </row>
    <row r="5266" spans="1:12" s="33" customFormat="1" ht="14.25">
      <c r="A5266" s="24"/>
      <c r="C5266" s="82"/>
      <c r="D5266" s="82"/>
      <c r="G5266" s="75"/>
      <c r="L5266" s="24"/>
    </row>
    <row r="5267" spans="1:12" s="33" customFormat="1" ht="14.25">
      <c r="A5267" s="24"/>
      <c r="C5267" s="82"/>
      <c r="D5267" s="82"/>
      <c r="G5267" s="75"/>
      <c r="L5267" s="24"/>
    </row>
    <row r="5268" spans="1:12" s="33" customFormat="1" ht="14.25">
      <c r="A5268" s="24"/>
      <c r="C5268" s="82"/>
      <c r="D5268" s="82"/>
      <c r="G5268" s="75"/>
      <c r="L5268" s="24"/>
    </row>
    <row r="5269" spans="1:12" s="33" customFormat="1" ht="14.25">
      <c r="A5269" s="24"/>
      <c r="C5269" s="82"/>
      <c r="D5269" s="82"/>
      <c r="G5269" s="75"/>
      <c r="L5269" s="24"/>
    </row>
    <row r="5270" spans="1:12" s="33" customFormat="1" ht="14.25">
      <c r="A5270" s="24"/>
      <c r="C5270" s="82"/>
      <c r="D5270" s="82"/>
      <c r="G5270" s="75"/>
      <c r="L5270" s="24"/>
    </row>
    <row r="5271" spans="1:12" s="33" customFormat="1" ht="14.25">
      <c r="A5271" s="24"/>
      <c r="C5271" s="82"/>
      <c r="D5271" s="82"/>
      <c r="G5271" s="75"/>
      <c r="L5271" s="24"/>
    </row>
    <row r="5272" spans="1:12" s="33" customFormat="1" ht="14.25">
      <c r="A5272" s="24"/>
      <c r="C5272" s="82"/>
      <c r="D5272" s="82"/>
      <c r="G5272" s="75"/>
      <c r="L5272" s="24"/>
    </row>
    <row r="5273" spans="1:12" s="33" customFormat="1" ht="14.25">
      <c r="A5273" s="24"/>
      <c r="C5273" s="82"/>
      <c r="D5273" s="82"/>
      <c r="G5273" s="75"/>
      <c r="L5273" s="24"/>
    </row>
    <row r="5274" spans="1:12" s="33" customFormat="1" ht="14.25">
      <c r="A5274" s="24"/>
      <c r="C5274" s="82"/>
      <c r="D5274" s="82"/>
      <c r="G5274" s="75"/>
      <c r="L5274" s="24"/>
    </row>
    <row r="5275" spans="1:12" s="33" customFormat="1" ht="14.25">
      <c r="A5275" s="24"/>
      <c r="C5275" s="82"/>
      <c r="D5275" s="82"/>
      <c r="G5275" s="75"/>
      <c r="L5275" s="24"/>
    </row>
    <row r="5276" spans="1:12" s="33" customFormat="1" ht="14.25">
      <c r="A5276" s="24"/>
      <c r="C5276" s="82"/>
      <c r="D5276" s="82"/>
      <c r="G5276" s="75"/>
      <c r="L5276" s="24"/>
    </row>
    <row r="5277" spans="1:12" s="33" customFormat="1" ht="14.25">
      <c r="A5277" s="24"/>
      <c r="C5277" s="82"/>
      <c r="D5277" s="82"/>
      <c r="G5277" s="75"/>
      <c r="L5277" s="24"/>
    </row>
    <row r="5278" spans="1:12" s="33" customFormat="1" ht="14.25">
      <c r="A5278" s="24"/>
      <c r="C5278" s="82"/>
      <c r="D5278" s="82"/>
      <c r="G5278" s="75"/>
      <c r="L5278" s="24"/>
    </row>
    <row r="5279" spans="1:12" s="33" customFormat="1" ht="14.25">
      <c r="A5279" s="24"/>
      <c r="C5279" s="82"/>
      <c r="D5279" s="82"/>
      <c r="G5279" s="75"/>
      <c r="L5279" s="24"/>
    </row>
    <row r="5280" spans="1:12" s="33" customFormat="1" ht="14.25">
      <c r="A5280" s="24"/>
      <c r="C5280" s="82"/>
      <c r="D5280" s="82"/>
      <c r="G5280" s="75"/>
      <c r="L5280" s="24"/>
    </row>
    <row r="5281" spans="1:12" s="33" customFormat="1" ht="14.25">
      <c r="A5281" s="24"/>
      <c r="C5281" s="82"/>
      <c r="D5281" s="82"/>
      <c r="G5281" s="75"/>
      <c r="L5281" s="24"/>
    </row>
    <row r="5282" spans="1:12" s="33" customFormat="1" ht="14.25">
      <c r="A5282" s="24"/>
      <c r="C5282" s="82"/>
      <c r="D5282" s="82"/>
      <c r="G5282" s="75"/>
      <c r="L5282" s="24"/>
    </row>
    <row r="5283" spans="1:12" s="33" customFormat="1" ht="14.25">
      <c r="A5283" s="24"/>
      <c r="C5283" s="82"/>
      <c r="D5283" s="82"/>
      <c r="G5283" s="75"/>
      <c r="L5283" s="24"/>
    </row>
    <row r="5284" spans="1:12" s="33" customFormat="1" ht="14.25">
      <c r="A5284" s="24"/>
      <c r="C5284" s="82"/>
      <c r="D5284" s="82"/>
      <c r="G5284" s="75"/>
      <c r="L5284" s="24"/>
    </row>
    <row r="5285" spans="1:12" s="33" customFormat="1" ht="14.25">
      <c r="A5285" s="24"/>
      <c r="C5285" s="82"/>
      <c r="D5285" s="82"/>
      <c r="G5285" s="75"/>
      <c r="L5285" s="24"/>
    </row>
    <row r="5286" spans="1:12" s="33" customFormat="1" ht="14.25">
      <c r="A5286" s="24"/>
      <c r="C5286" s="82"/>
      <c r="D5286" s="82"/>
      <c r="G5286" s="75"/>
      <c r="L5286" s="24"/>
    </row>
    <row r="5287" spans="1:12" s="33" customFormat="1" ht="14.25">
      <c r="A5287" s="24"/>
      <c r="C5287" s="82"/>
      <c r="D5287" s="82"/>
      <c r="G5287" s="75"/>
      <c r="L5287" s="24"/>
    </row>
    <row r="5288" spans="1:12" s="33" customFormat="1" ht="14.25">
      <c r="A5288" s="24"/>
      <c r="C5288" s="82"/>
      <c r="D5288" s="82"/>
      <c r="G5288" s="75"/>
      <c r="L5288" s="24"/>
    </row>
    <row r="5289" spans="1:12" s="33" customFormat="1" ht="14.25">
      <c r="A5289" s="24"/>
      <c r="C5289" s="82"/>
      <c r="D5289" s="82"/>
      <c r="G5289" s="75"/>
      <c r="L5289" s="24"/>
    </row>
    <row r="5290" spans="1:12" s="33" customFormat="1" ht="14.25">
      <c r="A5290" s="24"/>
      <c r="C5290" s="82"/>
      <c r="D5290" s="82"/>
      <c r="G5290" s="75"/>
      <c r="L5290" s="24"/>
    </row>
    <row r="5291" spans="1:12" s="33" customFormat="1" ht="14.25">
      <c r="A5291" s="24"/>
      <c r="C5291" s="82"/>
      <c r="D5291" s="82"/>
      <c r="G5291" s="75"/>
      <c r="L5291" s="24"/>
    </row>
    <row r="5292" spans="1:12" s="33" customFormat="1" ht="14.25">
      <c r="A5292" s="24"/>
      <c r="C5292" s="82"/>
      <c r="D5292" s="82"/>
      <c r="G5292" s="75"/>
      <c r="L5292" s="24"/>
    </row>
    <row r="5293" spans="1:12" s="33" customFormat="1" ht="14.25">
      <c r="A5293" s="24"/>
      <c r="C5293" s="82"/>
      <c r="D5293" s="82"/>
      <c r="G5293" s="75"/>
      <c r="L5293" s="24"/>
    </row>
    <row r="5294" spans="1:12" s="33" customFormat="1" ht="14.25">
      <c r="A5294" s="24"/>
      <c r="C5294" s="82"/>
      <c r="D5294" s="82"/>
      <c r="G5294" s="75"/>
      <c r="L5294" s="24"/>
    </row>
    <row r="5295" spans="1:12" s="33" customFormat="1" ht="14.25">
      <c r="A5295" s="24"/>
      <c r="C5295" s="82"/>
      <c r="D5295" s="82"/>
      <c r="G5295" s="75"/>
      <c r="L5295" s="24"/>
    </row>
    <row r="5296" spans="1:12" s="33" customFormat="1" ht="14.25">
      <c r="A5296" s="24"/>
      <c r="C5296" s="82"/>
      <c r="D5296" s="82"/>
      <c r="G5296" s="75"/>
      <c r="L5296" s="24"/>
    </row>
    <row r="5297" spans="1:12" s="33" customFormat="1" ht="14.25">
      <c r="A5297" s="24"/>
      <c r="C5297" s="82"/>
      <c r="D5297" s="82"/>
      <c r="G5297" s="75"/>
      <c r="L5297" s="24"/>
    </row>
    <row r="5298" spans="1:12" s="33" customFormat="1" ht="14.25">
      <c r="A5298" s="24"/>
      <c r="C5298" s="82"/>
      <c r="D5298" s="82"/>
      <c r="G5298" s="75"/>
      <c r="L5298" s="24"/>
    </row>
    <row r="5299" spans="1:12" s="33" customFormat="1" ht="14.25">
      <c r="A5299" s="24"/>
      <c r="C5299" s="82"/>
      <c r="D5299" s="82"/>
      <c r="G5299" s="75"/>
      <c r="L5299" s="24"/>
    </row>
    <row r="5300" spans="1:12" s="33" customFormat="1" ht="14.25">
      <c r="A5300" s="24"/>
      <c r="C5300" s="82"/>
      <c r="D5300" s="82"/>
      <c r="G5300" s="75"/>
      <c r="L5300" s="24"/>
    </row>
    <row r="5301" spans="1:12" s="33" customFormat="1" ht="14.25">
      <c r="A5301" s="24"/>
      <c r="C5301" s="82"/>
      <c r="D5301" s="82"/>
      <c r="G5301" s="75"/>
      <c r="L5301" s="24"/>
    </row>
    <row r="5302" spans="1:12" s="33" customFormat="1" ht="14.25">
      <c r="A5302" s="24"/>
      <c r="C5302" s="82"/>
      <c r="D5302" s="82"/>
      <c r="G5302" s="75"/>
      <c r="L5302" s="24"/>
    </row>
    <row r="5303" spans="1:12" s="33" customFormat="1" ht="14.25">
      <c r="A5303" s="24"/>
      <c r="C5303" s="82"/>
      <c r="D5303" s="82"/>
      <c r="G5303" s="75"/>
      <c r="L5303" s="24"/>
    </row>
    <row r="5304" spans="1:12" s="33" customFormat="1" ht="14.25">
      <c r="A5304" s="24"/>
      <c r="C5304" s="82"/>
      <c r="D5304" s="82"/>
      <c r="G5304" s="75"/>
      <c r="L5304" s="24"/>
    </row>
    <row r="5305" spans="1:12" s="33" customFormat="1" ht="14.25">
      <c r="A5305" s="24"/>
      <c r="C5305" s="82"/>
      <c r="D5305" s="82"/>
      <c r="G5305" s="75"/>
      <c r="L5305" s="24"/>
    </row>
    <row r="5306" spans="1:12" s="33" customFormat="1" ht="14.25">
      <c r="A5306" s="24"/>
      <c r="C5306" s="82"/>
      <c r="D5306" s="82"/>
      <c r="G5306" s="75"/>
      <c r="L5306" s="24"/>
    </row>
    <row r="5307" spans="1:12" s="33" customFormat="1" ht="14.25">
      <c r="A5307" s="24"/>
      <c r="C5307" s="82"/>
      <c r="D5307" s="82"/>
      <c r="G5307" s="75"/>
      <c r="L5307" s="24"/>
    </row>
    <row r="5308" spans="1:12" s="33" customFormat="1" ht="14.25">
      <c r="A5308" s="24"/>
      <c r="C5308" s="82"/>
      <c r="D5308" s="82"/>
      <c r="G5308" s="75"/>
      <c r="L5308" s="24"/>
    </row>
    <row r="5309" spans="1:12" s="33" customFormat="1" ht="14.25">
      <c r="A5309" s="24"/>
      <c r="C5309" s="82"/>
      <c r="D5309" s="82"/>
      <c r="G5309" s="75"/>
      <c r="L5309" s="24"/>
    </row>
    <row r="5310" spans="1:12" s="33" customFormat="1" ht="14.25">
      <c r="A5310" s="24"/>
      <c r="C5310" s="82"/>
      <c r="D5310" s="82"/>
      <c r="G5310" s="75"/>
      <c r="L5310" s="24"/>
    </row>
    <row r="5311" spans="1:12" s="33" customFormat="1" ht="14.25">
      <c r="A5311" s="24"/>
      <c r="C5311" s="82"/>
      <c r="D5311" s="82"/>
      <c r="G5311" s="75"/>
      <c r="L5311" s="24"/>
    </row>
    <row r="5312" spans="1:12" s="33" customFormat="1" ht="14.25">
      <c r="A5312" s="24"/>
      <c r="C5312" s="82"/>
      <c r="D5312" s="82"/>
      <c r="G5312" s="75"/>
      <c r="L5312" s="24"/>
    </row>
    <row r="5313" spans="1:12" s="33" customFormat="1" ht="14.25">
      <c r="A5313" s="24"/>
      <c r="C5313" s="82"/>
      <c r="D5313" s="82"/>
      <c r="G5313" s="75"/>
      <c r="L5313" s="24"/>
    </row>
    <row r="5314" spans="1:12" s="33" customFormat="1" ht="14.25">
      <c r="A5314" s="24"/>
      <c r="C5314" s="82"/>
      <c r="D5314" s="82"/>
      <c r="G5314" s="75"/>
      <c r="L5314" s="24"/>
    </row>
    <row r="5315" spans="1:12" s="33" customFormat="1" ht="14.25">
      <c r="A5315" s="24"/>
      <c r="C5315" s="82"/>
      <c r="D5315" s="82"/>
      <c r="G5315" s="75"/>
      <c r="L5315" s="24"/>
    </row>
    <row r="5316" spans="1:12" s="33" customFormat="1" ht="14.25">
      <c r="A5316" s="24"/>
      <c r="C5316" s="82"/>
      <c r="D5316" s="82"/>
      <c r="G5316" s="75"/>
      <c r="L5316" s="24"/>
    </row>
    <row r="5317" spans="1:12" s="33" customFormat="1" ht="14.25">
      <c r="A5317" s="24"/>
      <c r="C5317" s="82"/>
      <c r="D5317" s="82"/>
      <c r="G5317" s="75"/>
      <c r="L5317" s="24"/>
    </row>
    <row r="5318" spans="1:12" s="33" customFormat="1" ht="14.25">
      <c r="A5318" s="24"/>
      <c r="C5318" s="82"/>
      <c r="D5318" s="82"/>
      <c r="G5318" s="75"/>
      <c r="L5318" s="24"/>
    </row>
    <row r="5319" spans="1:12" s="33" customFormat="1" ht="14.25">
      <c r="A5319" s="24"/>
      <c r="C5319" s="82"/>
      <c r="D5319" s="82"/>
      <c r="G5319" s="75"/>
      <c r="L5319" s="24"/>
    </row>
    <row r="5320" spans="1:12" s="33" customFormat="1" ht="14.25">
      <c r="A5320" s="24"/>
      <c r="C5320" s="82"/>
      <c r="D5320" s="82"/>
      <c r="G5320" s="75"/>
      <c r="L5320" s="24"/>
    </row>
    <row r="5321" spans="1:12" s="33" customFormat="1" ht="14.25">
      <c r="A5321" s="24"/>
      <c r="C5321" s="82"/>
      <c r="D5321" s="82"/>
      <c r="G5321" s="75"/>
      <c r="L5321" s="24"/>
    </row>
    <row r="5322" spans="1:12" s="33" customFormat="1" ht="14.25">
      <c r="A5322" s="24"/>
      <c r="C5322" s="82"/>
      <c r="D5322" s="82"/>
      <c r="G5322" s="75"/>
      <c r="L5322" s="24"/>
    </row>
    <row r="5323" spans="1:12" s="33" customFormat="1" ht="14.25">
      <c r="A5323" s="24"/>
      <c r="C5323" s="82"/>
      <c r="D5323" s="82"/>
      <c r="G5323" s="75"/>
      <c r="L5323" s="24"/>
    </row>
    <row r="5324" spans="1:12" s="33" customFormat="1" ht="14.25">
      <c r="A5324" s="24"/>
      <c r="C5324" s="82"/>
      <c r="D5324" s="82"/>
      <c r="G5324" s="75"/>
      <c r="L5324" s="24"/>
    </row>
    <row r="5325" spans="1:12" s="33" customFormat="1" ht="14.25">
      <c r="A5325" s="24"/>
      <c r="C5325" s="82"/>
      <c r="D5325" s="82"/>
      <c r="G5325" s="75"/>
      <c r="L5325" s="24"/>
    </row>
    <row r="5326" spans="1:12" s="33" customFormat="1" ht="14.25">
      <c r="A5326" s="24"/>
      <c r="C5326" s="82"/>
      <c r="D5326" s="82"/>
      <c r="G5326" s="75"/>
      <c r="L5326" s="24"/>
    </row>
    <row r="5327" spans="1:12" s="33" customFormat="1" ht="14.25">
      <c r="A5327" s="24"/>
      <c r="C5327" s="82"/>
      <c r="D5327" s="82"/>
      <c r="G5327" s="75"/>
      <c r="L5327" s="24"/>
    </row>
    <row r="5328" spans="1:12" s="33" customFormat="1" ht="14.25">
      <c r="A5328" s="24"/>
      <c r="C5328" s="82"/>
      <c r="D5328" s="82"/>
      <c r="G5328" s="75"/>
      <c r="L5328" s="24"/>
    </row>
    <row r="5329" spans="1:12" s="33" customFormat="1" ht="14.25">
      <c r="A5329" s="24"/>
      <c r="C5329" s="82"/>
      <c r="D5329" s="82"/>
      <c r="G5329" s="75"/>
      <c r="L5329" s="24"/>
    </row>
    <row r="5330" spans="1:12" s="33" customFormat="1" ht="14.25">
      <c r="A5330" s="24"/>
      <c r="C5330" s="82"/>
      <c r="D5330" s="82"/>
      <c r="G5330" s="75"/>
      <c r="L5330" s="24"/>
    </row>
    <row r="5331" spans="1:12" s="33" customFormat="1" ht="14.25">
      <c r="A5331" s="24"/>
      <c r="C5331" s="82"/>
      <c r="D5331" s="82"/>
      <c r="G5331" s="75"/>
      <c r="L5331" s="24"/>
    </row>
    <row r="5332" spans="1:12" s="33" customFormat="1" ht="14.25">
      <c r="A5332" s="24"/>
      <c r="C5332" s="82"/>
      <c r="D5332" s="82"/>
      <c r="G5332" s="75"/>
      <c r="L5332" s="24"/>
    </row>
    <row r="5333" spans="1:12" s="33" customFormat="1" ht="14.25">
      <c r="A5333" s="24"/>
      <c r="C5333" s="82"/>
      <c r="D5333" s="82"/>
      <c r="G5333" s="75"/>
      <c r="L5333" s="24"/>
    </row>
    <row r="5334" spans="1:12" s="33" customFormat="1" ht="14.25">
      <c r="A5334" s="24"/>
      <c r="C5334" s="82"/>
      <c r="D5334" s="82"/>
      <c r="G5334" s="75"/>
      <c r="L5334" s="24"/>
    </row>
    <row r="5335" spans="1:12" s="33" customFormat="1" ht="14.25">
      <c r="A5335" s="24"/>
      <c r="C5335" s="82"/>
      <c r="D5335" s="82"/>
      <c r="G5335" s="75"/>
      <c r="L5335" s="24"/>
    </row>
    <row r="5336" spans="1:12" s="33" customFormat="1" ht="14.25">
      <c r="A5336" s="24"/>
      <c r="C5336" s="82"/>
      <c r="D5336" s="82"/>
      <c r="G5336" s="75"/>
      <c r="L5336" s="24"/>
    </row>
    <row r="5337" spans="1:12" s="33" customFormat="1" ht="14.25">
      <c r="A5337" s="24"/>
      <c r="C5337" s="82"/>
      <c r="D5337" s="82"/>
      <c r="G5337" s="75"/>
      <c r="L5337" s="24"/>
    </row>
    <row r="5338" spans="1:12" s="33" customFormat="1" ht="14.25">
      <c r="A5338" s="24"/>
      <c r="C5338" s="82"/>
      <c r="D5338" s="82"/>
      <c r="G5338" s="75"/>
      <c r="L5338" s="24"/>
    </row>
    <row r="5339" spans="1:12" s="33" customFormat="1" ht="14.25">
      <c r="A5339" s="24"/>
      <c r="C5339" s="82"/>
      <c r="D5339" s="82"/>
      <c r="G5339" s="75"/>
      <c r="L5339" s="24"/>
    </row>
    <row r="5340" spans="1:12" s="33" customFormat="1" ht="14.25">
      <c r="A5340" s="24"/>
      <c r="C5340" s="82"/>
      <c r="D5340" s="82"/>
      <c r="G5340" s="75"/>
      <c r="L5340" s="24"/>
    </row>
    <row r="5341" spans="1:12" s="33" customFormat="1" ht="14.25">
      <c r="A5341" s="24"/>
      <c r="C5341" s="82"/>
      <c r="D5341" s="82"/>
      <c r="G5341" s="75"/>
      <c r="L5341" s="24"/>
    </row>
    <row r="5342" spans="1:12" s="33" customFormat="1" ht="14.25">
      <c r="A5342" s="24"/>
      <c r="C5342" s="82"/>
      <c r="D5342" s="82"/>
      <c r="G5342" s="75"/>
      <c r="L5342" s="24"/>
    </row>
    <row r="5343" spans="1:12" s="33" customFormat="1" ht="14.25">
      <c r="A5343" s="24"/>
      <c r="C5343" s="82"/>
      <c r="D5343" s="82"/>
      <c r="G5343" s="75"/>
      <c r="L5343" s="24"/>
    </row>
    <row r="5344" spans="1:12" s="33" customFormat="1" ht="14.25">
      <c r="A5344" s="24"/>
      <c r="C5344" s="82"/>
      <c r="D5344" s="82"/>
      <c r="G5344" s="75"/>
      <c r="L5344" s="24"/>
    </row>
    <row r="5345" spans="1:12" s="33" customFormat="1" ht="14.25">
      <c r="A5345" s="24"/>
      <c r="C5345" s="82"/>
      <c r="D5345" s="82"/>
      <c r="G5345" s="75"/>
      <c r="L5345" s="24"/>
    </row>
    <row r="5346" spans="1:12" s="33" customFormat="1" ht="14.25">
      <c r="A5346" s="24"/>
      <c r="C5346" s="82"/>
      <c r="D5346" s="82"/>
      <c r="G5346" s="75"/>
      <c r="L5346" s="24"/>
    </row>
    <row r="5347" spans="1:12" s="33" customFormat="1" ht="14.25">
      <c r="A5347" s="24"/>
      <c r="C5347" s="82"/>
      <c r="D5347" s="82"/>
      <c r="G5347" s="75"/>
      <c r="L5347" s="24"/>
    </row>
    <row r="5348" spans="1:12" s="33" customFormat="1" ht="14.25">
      <c r="A5348" s="24"/>
      <c r="C5348" s="82"/>
      <c r="D5348" s="82"/>
      <c r="G5348" s="75"/>
      <c r="L5348" s="24"/>
    </row>
    <row r="5349" spans="1:12" s="33" customFormat="1" ht="14.25">
      <c r="A5349" s="24"/>
      <c r="C5349" s="82"/>
      <c r="D5349" s="82"/>
      <c r="G5349" s="75"/>
      <c r="L5349" s="24"/>
    </row>
    <row r="5350" spans="1:12" s="33" customFormat="1" ht="14.25">
      <c r="A5350" s="24"/>
      <c r="C5350" s="82"/>
      <c r="D5350" s="82"/>
      <c r="G5350" s="75"/>
      <c r="L5350" s="24"/>
    </row>
    <row r="5351" spans="1:12" s="33" customFormat="1" ht="14.25">
      <c r="A5351" s="24"/>
      <c r="C5351" s="82"/>
      <c r="D5351" s="82"/>
      <c r="G5351" s="75"/>
      <c r="L5351" s="24"/>
    </row>
    <row r="5352" spans="1:12" s="33" customFormat="1" ht="14.25">
      <c r="A5352" s="24"/>
      <c r="C5352" s="82"/>
      <c r="D5352" s="82"/>
      <c r="G5352" s="75"/>
      <c r="L5352" s="24"/>
    </row>
    <row r="5353" spans="1:12" s="33" customFormat="1" ht="14.25">
      <c r="A5353" s="24"/>
      <c r="C5353" s="82"/>
      <c r="D5353" s="82"/>
      <c r="G5353" s="75"/>
      <c r="L5353" s="24"/>
    </row>
    <row r="5354" spans="1:12" s="33" customFormat="1" ht="14.25">
      <c r="A5354" s="24"/>
      <c r="C5354" s="82"/>
      <c r="D5354" s="82"/>
      <c r="G5354" s="75"/>
      <c r="L5354" s="24"/>
    </row>
    <row r="5355" spans="1:12" s="33" customFormat="1" ht="14.25">
      <c r="A5355" s="24"/>
      <c r="C5355" s="82"/>
      <c r="D5355" s="82"/>
      <c r="G5355" s="75"/>
      <c r="L5355" s="24"/>
    </row>
    <row r="5356" spans="1:12" s="33" customFormat="1" ht="14.25">
      <c r="A5356" s="24"/>
      <c r="C5356" s="82"/>
      <c r="D5356" s="82"/>
      <c r="G5356" s="75"/>
      <c r="L5356" s="24"/>
    </row>
    <row r="5357" spans="1:12" s="33" customFormat="1" ht="14.25">
      <c r="A5357" s="24"/>
      <c r="C5357" s="82"/>
      <c r="D5357" s="82"/>
      <c r="G5357" s="75"/>
      <c r="L5357" s="24"/>
    </row>
    <row r="5358" spans="1:12" s="33" customFormat="1" ht="14.25">
      <c r="A5358" s="24"/>
      <c r="C5358" s="82"/>
      <c r="D5358" s="82"/>
      <c r="G5358" s="75"/>
      <c r="L5358" s="24"/>
    </row>
    <row r="5359" spans="1:12" s="33" customFormat="1" ht="14.25">
      <c r="A5359" s="24"/>
      <c r="C5359" s="82"/>
      <c r="D5359" s="82"/>
      <c r="G5359" s="75"/>
      <c r="L5359" s="24"/>
    </row>
    <row r="5360" spans="1:12" s="33" customFormat="1" ht="14.25">
      <c r="A5360" s="24"/>
      <c r="C5360" s="82"/>
      <c r="D5360" s="82"/>
      <c r="G5360" s="75"/>
      <c r="L5360" s="24"/>
    </row>
    <row r="5361" spans="1:12" s="33" customFormat="1" ht="14.25">
      <c r="A5361" s="24"/>
      <c r="C5361" s="82"/>
      <c r="D5361" s="82"/>
      <c r="G5361" s="75"/>
      <c r="L5361" s="24"/>
    </row>
    <row r="5362" spans="1:12" s="33" customFormat="1" ht="14.25">
      <c r="A5362" s="24"/>
      <c r="C5362" s="82"/>
      <c r="D5362" s="82"/>
      <c r="G5362" s="75"/>
      <c r="L5362" s="24"/>
    </row>
    <row r="5363" spans="1:12" s="33" customFormat="1" ht="14.25">
      <c r="A5363" s="24"/>
      <c r="C5363" s="82"/>
      <c r="D5363" s="82"/>
      <c r="G5363" s="75"/>
      <c r="L5363" s="24"/>
    </row>
    <row r="5364" spans="1:12" s="33" customFormat="1" ht="14.25">
      <c r="A5364" s="24"/>
      <c r="C5364" s="82"/>
      <c r="D5364" s="82"/>
      <c r="G5364" s="75"/>
      <c r="L5364" s="24"/>
    </row>
    <row r="5365" spans="1:12" s="33" customFormat="1" ht="14.25">
      <c r="A5365" s="24"/>
      <c r="C5365" s="82"/>
      <c r="D5365" s="82"/>
      <c r="G5365" s="75"/>
      <c r="L5365" s="24"/>
    </row>
    <row r="5366" spans="1:12" s="33" customFormat="1" ht="14.25">
      <c r="A5366" s="24"/>
      <c r="C5366" s="82"/>
      <c r="D5366" s="82"/>
      <c r="G5366" s="75"/>
      <c r="L5366" s="24"/>
    </row>
    <row r="5367" spans="1:12" s="33" customFormat="1" ht="14.25">
      <c r="A5367" s="24"/>
      <c r="C5367" s="82"/>
      <c r="D5367" s="82"/>
      <c r="G5367" s="75"/>
      <c r="L5367" s="24"/>
    </row>
    <row r="5368" spans="1:12" s="33" customFormat="1" ht="14.25">
      <c r="A5368" s="24"/>
      <c r="C5368" s="82"/>
      <c r="D5368" s="82"/>
      <c r="G5368" s="75"/>
      <c r="L5368" s="24"/>
    </row>
    <row r="5369" spans="1:12" s="33" customFormat="1" ht="14.25">
      <c r="A5369" s="24"/>
      <c r="C5369" s="82"/>
      <c r="D5369" s="82"/>
      <c r="G5369" s="75"/>
      <c r="L5369" s="24"/>
    </row>
    <row r="5370" spans="1:12" s="33" customFormat="1" ht="14.25">
      <c r="A5370" s="24"/>
      <c r="C5370" s="82"/>
      <c r="D5370" s="82"/>
      <c r="G5370" s="75"/>
      <c r="L5370" s="24"/>
    </row>
    <row r="5371" spans="1:12" s="33" customFormat="1" ht="14.25">
      <c r="A5371" s="24"/>
      <c r="C5371" s="82"/>
      <c r="D5371" s="82"/>
      <c r="G5371" s="75"/>
      <c r="L5371" s="24"/>
    </row>
    <row r="5372" spans="1:12" s="33" customFormat="1" ht="14.25">
      <c r="A5372" s="24"/>
      <c r="C5372" s="82"/>
      <c r="D5372" s="82"/>
      <c r="G5372" s="75"/>
      <c r="L5372" s="24"/>
    </row>
    <row r="5373" spans="1:12" s="33" customFormat="1" ht="14.25">
      <c r="A5373" s="24"/>
      <c r="C5373" s="82"/>
      <c r="D5373" s="82"/>
      <c r="G5373" s="75"/>
      <c r="L5373" s="24"/>
    </row>
    <row r="5374" spans="1:12" s="33" customFormat="1" ht="14.25">
      <c r="A5374" s="24"/>
      <c r="C5374" s="82"/>
      <c r="D5374" s="82"/>
      <c r="G5374" s="75"/>
      <c r="L5374" s="24"/>
    </row>
    <row r="5375" spans="1:12" s="33" customFormat="1" ht="14.25">
      <c r="A5375" s="24"/>
      <c r="C5375" s="82"/>
      <c r="D5375" s="82"/>
      <c r="G5375" s="75"/>
      <c r="L5375" s="24"/>
    </row>
    <row r="5376" spans="1:12" s="33" customFormat="1" ht="14.25">
      <c r="A5376" s="24"/>
      <c r="C5376" s="82"/>
      <c r="D5376" s="82"/>
      <c r="G5376" s="75"/>
      <c r="L5376" s="24"/>
    </row>
    <row r="5377" spans="1:12" s="33" customFormat="1" ht="14.25">
      <c r="A5377" s="24"/>
      <c r="C5377" s="82"/>
      <c r="D5377" s="82"/>
      <c r="G5377" s="75"/>
      <c r="L5377" s="24"/>
    </row>
    <row r="5378" spans="1:12" s="33" customFormat="1" ht="14.25">
      <c r="A5378" s="24"/>
      <c r="C5378" s="82"/>
      <c r="D5378" s="82"/>
      <c r="G5378" s="75"/>
      <c r="L5378" s="24"/>
    </row>
    <row r="5379" spans="1:12" s="33" customFormat="1" ht="14.25">
      <c r="A5379" s="24"/>
      <c r="C5379" s="82"/>
      <c r="D5379" s="82"/>
      <c r="G5379" s="75"/>
      <c r="L5379" s="24"/>
    </row>
    <row r="5380" spans="1:12" s="33" customFormat="1" ht="14.25">
      <c r="A5380" s="24"/>
      <c r="C5380" s="82"/>
      <c r="D5380" s="82"/>
      <c r="G5380" s="75"/>
      <c r="L5380" s="24"/>
    </row>
    <row r="5381" spans="1:12" s="33" customFormat="1" ht="14.25">
      <c r="A5381" s="24"/>
      <c r="C5381" s="82"/>
      <c r="D5381" s="82"/>
      <c r="G5381" s="75"/>
      <c r="L5381" s="24"/>
    </row>
    <row r="5382" spans="1:12" s="33" customFormat="1" ht="14.25">
      <c r="A5382" s="24"/>
      <c r="C5382" s="82"/>
      <c r="D5382" s="82"/>
      <c r="G5382" s="75"/>
      <c r="L5382" s="24"/>
    </row>
    <row r="5383" spans="1:12" s="33" customFormat="1" ht="14.25">
      <c r="A5383" s="24"/>
      <c r="C5383" s="82"/>
      <c r="D5383" s="82"/>
      <c r="G5383" s="75"/>
      <c r="L5383" s="24"/>
    </row>
    <row r="5384" spans="1:12" s="33" customFormat="1" ht="14.25">
      <c r="A5384" s="24"/>
      <c r="C5384" s="82"/>
      <c r="D5384" s="82"/>
      <c r="G5384" s="75"/>
      <c r="L5384" s="24"/>
    </row>
    <row r="5385" spans="1:12" s="33" customFormat="1" ht="14.25">
      <c r="A5385" s="24"/>
      <c r="C5385" s="82"/>
      <c r="D5385" s="82"/>
      <c r="G5385" s="75"/>
      <c r="L5385" s="24"/>
    </row>
    <row r="5386" spans="1:12" s="33" customFormat="1" ht="14.25">
      <c r="A5386" s="24"/>
      <c r="C5386" s="82"/>
      <c r="D5386" s="82"/>
      <c r="G5386" s="75"/>
      <c r="L5386" s="24"/>
    </row>
    <row r="5387" spans="1:12" s="33" customFormat="1" ht="14.25">
      <c r="A5387" s="24"/>
      <c r="C5387" s="82"/>
      <c r="D5387" s="82"/>
      <c r="G5387" s="75"/>
      <c r="L5387" s="24"/>
    </row>
    <row r="5388" spans="1:12" s="33" customFormat="1" ht="14.25">
      <c r="A5388" s="24"/>
      <c r="C5388" s="82"/>
      <c r="D5388" s="82"/>
      <c r="G5388" s="75"/>
      <c r="L5388" s="24"/>
    </row>
    <row r="5389" spans="1:12" s="33" customFormat="1" ht="14.25">
      <c r="A5389" s="24"/>
      <c r="C5389" s="82"/>
      <c r="D5389" s="82"/>
      <c r="G5389" s="75"/>
      <c r="L5389" s="24"/>
    </row>
    <row r="5390" spans="1:12" s="33" customFormat="1" ht="14.25">
      <c r="A5390" s="24"/>
      <c r="C5390" s="82"/>
      <c r="D5390" s="82"/>
      <c r="G5390" s="75"/>
      <c r="L5390" s="24"/>
    </row>
    <row r="5391" spans="1:12" s="33" customFormat="1" ht="14.25">
      <c r="A5391" s="24"/>
      <c r="C5391" s="82"/>
      <c r="D5391" s="82"/>
      <c r="G5391" s="75"/>
      <c r="L5391" s="24"/>
    </row>
    <row r="5392" spans="1:12" s="33" customFormat="1" ht="14.25">
      <c r="A5392" s="24"/>
      <c r="C5392" s="82"/>
      <c r="D5392" s="82"/>
      <c r="G5392" s="75"/>
      <c r="L5392" s="24"/>
    </row>
    <row r="5393" spans="1:12" s="33" customFormat="1" ht="14.25">
      <c r="A5393" s="24"/>
      <c r="C5393" s="82"/>
      <c r="D5393" s="82"/>
      <c r="G5393" s="75"/>
      <c r="L5393" s="24"/>
    </row>
    <row r="5394" spans="1:12" s="33" customFormat="1" ht="14.25">
      <c r="A5394" s="24"/>
      <c r="C5394" s="82"/>
      <c r="D5394" s="82"/>
      <c r="G5394" s="75"/>
      <c r="L5394" s="24"/>
    </row>
    <row r="5395" spans="1:12" s="33" customFormat="1" ht="14.25">
      <c r="A5395" s="24"/>
      <c r="C5395" s="82"/>
      <c r="D5395" s="82"/>
      <c r="G5395" s="75"/>
      <c r="L5395" s="24"/>
    </row>
    <row r="5396" spans="1:12" s="33" customFormat="1" ht="14.25">
      <c r="A5396" s="24"/>
      <c r="C5396" s="82"/>
      <c r="D5396" s="82"/>
      <c r="G5396" s="75"/>
      <c r="L5396" s="24"/>
    </row>
    <row r="5397" spans="1:12" s="33" customFormat="1" ht="14.25">
      <c r="A5397" s="24"/>
      <c r="C5397" s="82"/>
      <c r="D5397" s="82"/>
      <c r="G5397" s="75"/>
      <c r="L5397" s="24"/>
    </row>
    <row r="5398" spans="1:12" s="33" customFormat="1" ht="14.25">
      <c r="A5398" s="24"/>
      <c r="C5398" s="82"/>
      <c r="D5398" s="82"/>
      <c r="G5398" s="75"/>
      <c r="L5398" s="24"/>
    </row>
    <row r="5399" spans="1:12" s="33" customFormat="1" ht="14.25">
      <c r="A5399" s="24"/>
      <c r="C5399" s="82"/>
      <c r="D5399" s="82"/>
      <c r="G5399" s="75"/>
      <c r="L5399" s="24"/>
    </row>
    <row r="5400" spans="1:12" s="33" customFormat="1" ht="14.25">
      <c r="A5400" s="24"/>
      <c r="C5400" s="82"/>
      <c r="D5400" s="82"/>
      <c r="G5400" s="75"/>
      <c r="L5400" s="24"/>
    </row>
    <row r="5401" spans="1:12" s="33" customFormat="1" ht="14.25">
      <c r="A5401" s="24"/>
      <c r="C5401" s="82"/>
      <c r="D5401" s="82"/>
      <c r="G5401" s="75"/>
      <c r="L5401" s="24"/>
    </row>
    <row r="5402" spans="1:12" s="33" customFormat="1" ht="14.25">
      <c r="A5402" s="24"/>
      <c r="C5402" s="82"/>
      <c r="D5402" s="82"/>
      <c r="G5402" s="75"/>
      <c r="L5402" s="24"/>
    </row>
    <row r="5403" spans="1:12" s="33" customFormat="1" ht="14.25">
      <c r="A5403" s="24"/>
      <c r="C5403" s="82"/>
      <c r="D5403" s="82"/>
      <c r="G5403" s="75"/>
      <c r="L5403" s="24"/>
    </row>
    <row r="5404" spans="1:12" s="33" customFormat="1" ht="14.25">
      <c r="A5404" s="24"/>
      <c r="C5404" s="82"/>
      <c r="D5404" s="82"/>
      <c r="G5404" s="75"/>
      <c r="L5404" s="24"/>
    </row>
    <row r="5405" spans="1:12" s="33" customFormat="1" ht="14.25">
      <c r="A5405" s="24"/>
      <c r="C5405" s="82"/>
      <c r="D5405" s="82"/>
      <c r="G5405" s="75"/>
      <c r="L5405" s="24"/>
    </row>
    <row r="5406" spans="1:12" s="33" customFormat="1" ht="14.25">
      <c r="A5406" s="24"/>
      <c r="C5406" s="82"/>
      <c r="D5406" s="82"/>
      <c r="G5406" s="75"/>
      <c r="L5406" s="24"/>
    </row>
    <row r="5407" spans="1:12" s="33" customFormat="1" ht="14.25">
      <c r="A5407" s="24"/>
      <c r="C5407" s="82"/>
      <c r="D5407" s="82"/>
      <c r="G5407" s="75"/>
      <c r="L5407" s="24"/>
    </row>
    <row r="5408" spans="1:12" s="33" customFormat="1" ht="14.25">
      <c r="A5408" s="24"/>
      <c r="C5408" s="82"/>
      <c r="D5408" s="82"/>
      <c r="G5408" s="75"/>
      <c r="L5408" s="24"/>
    </row>
    <row r="5409" spans="1:12" s="33" customFormat="1" ht="14.25">
      <c r="A5409" s="24"/>
      <c r="C5409" s="82"/>
      <c r="D5409" s="82"/>
      <c r="G5409" s="75"/>
      <c r="L5409" s="24"/>
    </row>
    <row r="5410" spans="1:12" s="33" customFormat="1" ht="14.25">
      <c r="A5410" s="24"/>
      <c r="C5410" s="82"/>
      <c r="D5410" s="82"/>
      <c r="G5410" s="75"/>
      <c r="L5410" s="24"/>
    </row>
    <row r="5411" spans="1:12" s="33" customFormat="1" ht="14.25">
      <c r="A5411" s="24"/>
      <c r="C5411" s="82"/>
      <c r="D5411" s="82"/>
      <c r="G5411" s="75"/>
      <c r="L5411" s="24"/>
    </row>
    <row r="5412" spans="1:12" s="33" customFormat="1" ht="14.25">
      <c r="A5412" s="24"/>
      <c r="C5412" s="82"/>
      <c r="D5412" s="82"/>
      <c r="G5412" s="75"/>
      <c r="L5412" s="24"/>
    </row>
    <row r="5413" spans="1:12" s="33" customFormat="1" ht="14.25">
      <c r="A5413" s="24"/>
      <c r="C5413" s="82"/>
      <c r="D5413" s="82"/>
      <c r="G5413" s="75"/>
      <c r="L5413" s="24"/>
    </row>
    <row r="5414" spans="1:12" s="33" customFormat="1" ht="14.25">
      <c r="A5414" s="24"/>
      <c r="C5414" s="82"/>
      <c r="D5414" s="82"/>
      <c r="G5414" s="75"/>
      <c r="L5414" s="24"/>
    </row>
    <row r="5415" spans="1:12" s="33" customFormat="1" ht="14.25">
      <c r="A5415" s="24"/>
      <c r="C5415" s="82"/>
      <c r="D5415" s="82"/>
      <c r="G5415" s="75"/>
      <c r="L5415" s="24"/>
    </row>
    <row r="5416" spans="1:12" s="33" customFormat="1" ht="14.25">
      <c r="A5416" s="24"/>
      <c r="C5416" s="82"/>
      <c r="D5416" s="82"/>
      <c r="G5416" s="75"/>
      <c r="L5416" s="24"/>
    </row>
    <row r="5417" spans="1:12" s="33" customFormat="1" ht="14.25">
      <c r="A5417" s="24"/>
      <c r="C5417" s="82"/>
      <c r="D5417" s="82"/>
      <c r="G5417" s="75"/>
      <c r="L5417" s="24"/>
    </row>
    <row r="5418" spans="1:12" s="33" customFormat="1" ht="14.25">
      <c r="A5418" s="24"/>
      <c r="C5418" s="82"/>
      <c r="D5418" s="82"/>
      <c r="G5418" s="75"/>
      <c r="L5418" s="24"/>
    </row>
    <row r="5419" spans="1:12" s="33" customFormat="1" ht="14.25">
      <c r="A5419" s="24"/>
      <c r="C5419" s="82"/>
      <c r="D5419" s="82"/>
      <c r="G5419" s="75"/>
      <c r="L5419" s="24"/>
    </row>
    <row r="5420" spans="1:12" s="33" customFormat="1" ht="14.25">
      <c r="A5420" s="24"/>
      <c r="C5420" s="82"/>
      <c r="D5420" s="82"/>
      <c r="G5420" s="75"/>
      <c r="L5420" s="24"/>
    </row>
    <row r="5421" spans="1:12" s="33" customFormat="1" ht="14.25">
      <c r="A5421" s="24"/>
      <c r="C5421" s="82"/>
      <c r="D5421" s="82"/>
      <c r="G5421" s="75"/>
      <c r="L5421" s="24"/>
    </row>
    <row r="5422" spans="1:12" s="33" customFormat="1" ht="14.25">
      <c r="A5422" s="24"/>
      <c r="C5422" s="82"/>
      <c r="D5422" s="82"/>
      <c r="G5422" s="75"/>
      <c r="L5422" s="24"/>
    </row>
    <row r="5423" spans="1:12" s="33" customFormat="1" ht="14.25">
      <c r="A5423" s="24"/>
      <c r="C5423" s="82"/>
      <c r="D5423" s="82"/>
      <c r="G5423" s="75"/>
      <c r="L5423" s="24"/>
    </row>
    <row r="5424" spans="1:12" s="33" customFormat="1" ht="14.25">
      <c r="A5424" s="24"/>
      <c r="C5424" s="82"/>
      <c r="D5424" s="82"/>
      <c r="G5424" s="75"/>
      <c r="L5424" s="24"/>
    </row>
    <row r="5425" spans="1:12" s="33" customFormat="1" ht="14.25">
      <c r="A5425" s="24"/>
      <c r="C5425" s="82"/>
      <c r="D5425" s="82"/>
      <c r="G5425" s="75"/>
      <c r="L5425" s="24"/>
    </row>
    <row r="5426" spans="1:12" s="33" customFormat="1" ht="14.25">
      <c r="A5426" s="24"/>
      <c r="C5426" s="82"/>
      <c r="D5426" s="82"/>
      <c r="G5426" s="75"/>
      <c r="L5426" s="24"/>
    </row>
    <row r="5427" spans="1:12" s="33" customFormat="1" ht="14.25">
      <c r="A5427" s="24"/>
      <c r="C5427" s="82"/>
      <c r="D5427" s="82"/>
      <c r="G5427" s="75"/>
      <c r="L5427" s="24"/>
    </row>
    <row r="5428" spans="1:12" s="33" customFormat="1" ht="14.25">
      <c r="A5428" s="24"/>
      <c r="C5428" s="82"/>
      <c r="D5428" s="82"/>
      <c r="G5428" s="75"/>
      <c r="L5428" s="24"/>
    </row>
    <row r="5429" spans="1:12" s="33" customFormat="1" ht="14.25">
      <c r="A5429" s="24"/>
      <c r="C5429" s="82"/>
      <c r="D5429" s="82"/>
      <c r="G5429" s="75"/>
      <c r="L5429" s="24"/>
    </row>
    <row r="5430" spans="1:12" s="33" customFormat="1" ht="14.25">
      <c r="A5430" s="24"/>
      <c r="C5430" s="82"/>
      <c r="D5430" s="82"/>
      <c r="G5430" s="75"/>
      <c r="L5430" s="24"/>
    </row>
    <row r="5431" spans="1:12" s="33" customFormat="1" ht="14.25">
      <c r="A5431" s="24"/>
      <c r="C5431" s="82"/>
      <c r="D5431" s="82"/>
      <c r="G5431" s="75"/>
      <c r="L5431" s="24"/>
    </row>
    <row r="5432" spans="1:12" s="33" customFormat="1" ht="14.25">
      <c r="A5432" s="24"/>
      <c r="C5432" s="82"/>
      <c r="D5432" s="82"/>
      <c r="G5432" s="75"/>
      <c r="L5432" s="24"/>
    </row>
    <row r="5433" spans="1:12" s="33" customFormat="1" ht="14.25">
      <c r="A5433" s="24"/>
      <c r="C5433" s="82"/>
      <c r="D5433" s="82"/>
      <c r="G5433" s="75"/>
      <c r="L5433" s="24"/>
    </row>
    <row r="5434" spans="1:12" s="33" customFormat="1" ht="14.25">
      <c r="A5434" s="24"/>
      <c r="C5434" s="82"/>
      <c r="D5434" s="82"/>
      <c r="G5434" s="75"/>
      <c r="L5434" s="24"/>
    </row>
    <row r="5435" spans="1:12" s="33" customFormat="1" ht="14.25">
      <c r="A5435" s="24"/>
      <c r="C5435" s="82"/>
      <c r="D5435" s="82"/>
      <c r="G5435" s="75"/>
      <c r="L5435" s="24"/>
    </row>
    <row r="5436" spans="1:12" s="33" customFormat="1" ht="14.25">
      <c r="A5436" s="24"/>
      <c r="C5436" s="82"/>
      <c r="D5436" s="82"/>
      <c r="G5436" s="75"/>
      <c r="L5436" s="24"/>
    </row>
    <row r="5437" spans="1:12" s="33" customFormat="1" ht="14.25">
      <c r="A5437" s="24"/>
      <c r="C5437" s="82"/>
      <c r="D5437" s="82"/>
      <c r="G5437" s="75"/>
      <c r="L5437" s="24"/>
    </row>
    <row r="5438" spans="1:12" s="33" customFormat="1" ht="14.25">
      <c r="A5438" s="24"/>
      <c r="C5438" s="82"/>
      <c r="D5438" s="82"/>
      <c r="G5438" s="75"/>
      <c r="L5438" s="24"/>
    </row>
    <row r="5439" spans="1:12" s="33" customFormat="1" ht="14.25">
      <c r="A5439" s="24"/>
      <c r="C5439" s="82"/>
      <c r="D5439" s="82"/>
      <c r="G5439" s="75"/>
      <c r="L5439" s="24"/>
    </row>
    <row r="5440" spans="1:12" s="33" customFormat="1" ht="14.25">
      <c r="A5440" s="24"/>
      <c r="C5440" s="82"/>
      <c r="D5440" s="82"/>
      <c r="G5440" s="75"/>
      <c r="L5440" s="24"/>
    </row>
    <row r="5441" spans="1:12" s="33" customFormat="1" ht="14.25">
      <c r="A5441" s="24"/>
      <c r="C5441" s="82"/>
      <c r="D5441" s="82"/>
      <c r="G5441" s="75"/>
      <c r="L5441" s="24"/>
    </row>
    <row r="5442" spans="1:12" s="33" customFormat="1" ht="14.25">
      <c r="A5442" s="24"/>
      <c r="C5442" s="82"/>
      <c r="D5442" s="82"/>
      <c r="G5442" s="75"/>
      <c r="L5442" s="24"/>
    </row>
    <row r="5443" spans="1:12" s="33" customFormat="1" ht="14.25">
      <c r="A5443" s="24"/>
      <c r="C5443" s="82"/>
      <c r="D5443" s="82"/>
      <c r="G5443" s="75"/>
      <c r="L5443" s="24"/>
    </row>
    <row r="5444" spans="1:12" s="33" customFormat="1" ht="14.25">
      <c r="A5444" s="24"/>
      <c r="C5444" s="82"/>
      <c r="D5444" s="82"/>
      <c r="G5444" s="75"/>
      <c r="L5444" s="24"/>
    </row>
    <row r="5445" spans="1:12" s="33" customFormat="1" ht="14.25">
      <c r="A5445" s="24"/>
      <c r="C5445" s="82"/>
      <c r="D5445" s="82"/>
      <c r="G5445" s="75"/>
      <c r="L5445" s="24"/>
    </row>
    <row r="5446" spans="1:12" s="33" customFormat="1" ht="14.25">
      <c r="A5446" s="24"/>
      <c r="C5446" s="82"/>
      <c r="D5446" s="82"/>
      <c r="G5446" s="75"/>
      <c r="L5446" s="24"/>
    </row>
    <row r="5447" spans="1:12" s="33" customFormat="1" ht="14.25">
      <c r="A5447" s="24"/>
      <c r="C5447" s="82"/>
      <c r="D5447" s="82"/>
      <c r="G5447" s="75"/>
      <c r="L5447" s="24"/>
    </row>
    <row r="5448" spans="1:12" s="33" customFormat="1" ht="14.25">
      <c r="A5448" s="24"/>
      <c r="C5448" s="82"/>
      <c r="D5448" s="82"/>
      <c r="G5448" s="75"/>
      <c r="L5448" s="24"/>
    </row>
    <row r="5449" spans="1:12" s="33" customFormat="1" ht="14.25">
      <c r="A5449" s="24"/>
      <c r="C5449" s="82"/>
      <c r="D5449" s="82"/>
      <c r="G5449" s="75"/>
      <c r="L5449" s="24"/>
    </row>
    <row r="5450" spans="1:12" s="33" customFormat="1" ht="14.25">
      <c r="A5450" s="24"/>
      <c r="C5450" s="82"/>
      <c r="D5450" s="82"/>
      <c r="G5450" s="75"/>
      <c r="L5450" s="24"/>
    </row>
    <row r="5451" spans="1:12" s="33" customFormat="1" ht="14.25">
      <c r="A5451" s="24"/>
      <c r="C5451" s="82"/>
      <c r="D5451" s="82"/>
      <c r="G5451" s="75"/>
      <c r="L5451" s="24"/>
    </row>
    <row r="5452" spans="1:12" s="33" customFormat="1" ht="14.25">
      <c r="A5452" s="24"/>
      <c r="C5452" s="82"/>
      <c r="D5452" s="82"/>
      <c r="G5452" s="75"/>
      <c r="L5452" s="24"/>
    </row>
    <row r="5453" spans="1:12" s="33" customFormat="1" ht="14.25">
      <c r="A5453" s="24"/>
      <c r="C5453" s="82"/>
      <c r="D5453" s="82"/>
      <c r="G5453" s="75"/>
      <c r="L5453" s="24"/>
    </row>
    <row r="5454" spans="1:12" s="33" customFormat="1" ht="14.25">
      <c r="A5454" s="24"/>
      <c r="C5454" s="82"/>
      <c r="D5454" s="82"/>
      <c r="G5454" s="75"/>
      <c r="L5454" s="24"/>
    </row>
    <row r="5455" spans="1:12" s="33" customFormat="1" ht="14.25">
      <c r="A5455" s="24"/>
      <c r="C5455" s="82"/>
      <c r="D5455" s="82"/>
      <c r="G5455" s="75"/>
      <c r="L5455" s="24"/>
    </row>
    <row r="5456" spans="1:12" s="33" customFormat="1" ht="14.25">
      <c r="A5456" s="24"/>
      <c r="C5456" s="82"/>
      <c r="D5456" s="82"/>
      <c r="G5456" s="75"/>
      <c r="L5456" s="24"/>
    </row>
    <row r="5457" spans="1:12" s="33" customFormat="1" ht="14.25">
      <c r="A5457" s="24"/>
      <c r="C5457" s="82"/>
      <c r="D5457" s="82"/>
      <c r="G5457" s="75"/>
      <c r="L5457" s="24"/>
    </row>
    <row r="5458" spans="1:12" s="33" customFormat="1" ht="14.25">
      <c r="A5458" s="24"/>
      <c r="C5458" s="82"/>
      <c r="D5458" s="82"/>
      <c r="G5458" s="75"/>
      <c r="L5458" s="24"/>
    </row>
    <row r="5459" spans="1:12" s="33" customFormat="1" ht="14.25">
      <c r="A5459" s="24"/>
      <c r="C5459" s="82"/>
      <c r="D5459" s="82"/>
      <c r="G5459" s="75"/>
      <c r="L5459" s="24"/>
    </row>
    <row r="5460" spans="1:12" s="33" customFormat="1" ht="14.25">
      <c r="A5460" s="24"/>
      <c r="C5460" s="82"/>
      <c r="D5460" s="82"/>
      <c r="G5460" s="75"/>
      <c r="L5460" s="24"/>
    </row>
    <row r="5461" spans="1:12" s="33" customFormat="1" ht="14.25">
      <c r="A5461" s="24"/>
      <c r="C5461" s="82"/>
      <c r="D5461" s="82"/>
      <c r="G5461" s="75"/>
      <c r="L5461" s="24"/>
    </row>
    <row r="5462" spans="1:12" s="33" customFormat="1" ht="14.25">
      <c r="A5462" s="24"/>
      <c r="C5462" s="82"/>
      <c r="D5462" s="82"/>
      <c r="G5462" s="75"/>
      <c r="L5462" s="24"/>
    </row>
    <row r="5463" spans="1:12" s="33" customFormat="1" ht="14.25">
      <c r="A5463" s="24"/>
      <c r="C5463" s="82"/>
      <c r="D5463" s="82"/>
      <c r="G5463" s="75"/>
      <c r="L5463" s="24"/>
    </row>
    <row r="5464" spans="1:12" s="33" customFormat="1" ht="14.25">
      <c r="A5464" s="24"/>
      <c r="C5464" s="82"/>
      <c r="D5464" s="82"/>
      <c r="G5464" s="75"/>
      <c r="L5464" s="24"/>
    </row>
    <row r="5465" spans="1:12" s="33" customFormat="1" ht="14.25">
      <c r="A5465" s="24"/>
      <c r="C5465" s="82"/>
      <c r="D5465" s="82"/>
      <c r="G5465" s="75"/>
      <c r="L5465" s="24"/>
    </row>
    <row r="5466" spans="1:12" s="33" customFormat="1" ht="14.25">
      <c r="A5466" s="24"/>
      <c r="C5466" s="82"/>
      <c r="D5466" s="82"/>
      <c r="G5466" s="75"/>
      <c r="L5466" s="24"/>
    </row>
    <row r="5467" spans="1:12" s="33" customFormat="1" ht="14.25">
      <c r="A5467" s="24"/>
      <c r="C5467" s="82"/>
      <c r="D5467" s="82"/>
      <c r="G5467" s="75"/>
      <c r="L5467" s="24"/>
    </row>
    <row r="5468" spans="1:12" s="33" customFormat="1" ht="14.25">
      <c r="A5468" s="24"/>
      <c r="C5468" s="82"/>
      <c r="D5468" s="82"/>
      <c r="G5468" s="75"/>
      <c r="L5468" s="24"/>
    </row>
    <row r="5469" spans="1:12" s="33" customFormat="1" ht="14.25">
      <c r="A5469" s="24"/>
      <c r="C5469" s="82"/>
      <c r="D5469" s="82"/>
      <c r="G5469" s="75"/>
      <c r="L5469" s="24"/>
    </row>
    <row r="5470" spans="1:12" s="33" customFormat="1" ht="14.25">
      <c r="A5470" s="24"/>
      <c r="C5470" s="82"/>
      <c r="D5470" s="82"/>
      <c r="G5470" s="75"/>
      <c r="L5470" s="24"/>
    </row>
    <row r="5471" spans="1:12" s="33" customFormat="1" ht="14.25">
      <c r="A5471" s="24"/>
      <c r="C5471" s="82"/>
      <c r="D5471" s="82"/>
      <c r="G5471" s="75"/>
      <c r="L5471" s="24"/>
    </row>
    <row r="5472" spans="1:12" s="33" customFormat="1" ht="14.25">
      <c r="A5472" s="24"/>
      <c r="C5472" s="82"/>
      <c r="D5472" s="82"/>
      <c r="G5472" s="75"/>
      <c r="L5472" s="24"/>
    </row>
    <row r="5473" spans="1:12" s="33" customFormat="1" ht="14.25">
      <c r="A5473" s="24"/>
      <c r="C5473" s="82"/>
      <c r="D5473" s="82"/>
      <c r="G5473" s="75"/>
      <c r="L5473" s="24"/>
    </row>
    <row r="5474" spans="1:12" s="33" customFormat="1" ht="14.25">
      <c r="A5474" s="24"/>
      <c r="C5474" s="82"/>
      <c r="D5474" s="82"/>
      <c r="G5474" s="75"/>
      <c r="L5474" s="24"/>
    </row>
    <row r="5475" spans="1:12" s="33" customFormat="1" ht="14.25">
      <c r="A5475" s="24"/>
      <c r="C5475" s="82"/>
      <c r="D5475" s="82"/>
      <c r="G5475" s="75"/>
      <c r="L5475" s="24"/>
    </row>
    <row r="5476" spans="1:12" s="33" customFormat="1" ht="14.25">
      <c r="A5476" s="24"/>
      <c r="C5476" s="82"/>
      <c r="D5476" s="82"/>
      <c r="G5476" s="75"/>
      <c r="L5476" s="24"/>
    </row>
    <row r="5477" spans="1:12" s="33" customFormat="1" ht="14.25">
      <c r="A5477" s="24"/>
      <c r="C5477" s="82"/>
      <c r="D5477" s="82"/>
      <c r="G5477" s="75"/>
      <c r="L5477" s="24"/>
    </row>
    <row r="5478" spans="1:12" s="33" customFormat="1" ht="14.25">
      <c r="A5478" s="24"/>
      <c r="C5478" s="82"/>
      <c r="D5478" s="82"/>
      <c r="G5478" s="75"/>
      <c r="L5478" s="24"/>
    </row>
    <row r="5479" spans="1:12" s="33" customFormat="1" ht="14.25">
      <c r="A5479" s="24"/>
      <c r="C5479" s="82"/>
      <c r="D5479" s="82"/>
      <c r="G5479" s="75"/>
      <c r="L5479" s="24"/>
    </row>
    <row r="5480" spans="1:12" s="33" customFormat="1" ht="14.25">
      <c r="A5480" s="24"/>
      <c r="C5480" s="82"/>
      <c r="D5480" s="82"/>
      <c r="G5480" s="75"/>
      <c r="L5480" s="24"/>
    </row>
    <row r="5481" spans="1:12" s="33" customFormat="1" ht="14.25">
      <c r="A5481" s="24"/>
      <c r="C5481" s="82"/>
      <c r="D5481" s="82"/>
      <c r="G5481" s="75"/>
      <c r="L5481" s="24"/>
    </row>
    <row r="5482" spans="1:12" s="33" customFormat="1" ht="14.25">
      <c r="A5482" s="24"/>
      <c r="C5482" s="82"/>
      <c r="D5482" s="82"/>
      <c r="G5482" s="75"/>
      <c r="L5482" s="24"/>
    </row>
    <row r="5483" spans="1:12" s="33" customFormat="1" ht="14.25">
      <c r="A5483" s="24"/>
      <c r="C5483" s="82"/>
      <c r="D5483" s="82"/>
      <c r="G5483" s="75"/>
      <c r="L5483" s="24"/>
    </row>
    <row r="5484" spans="1:12" s="33" customFormat="1" ht="14.25">
      <c r="A5484" s="24"/>
      <c r="C5484" s="82"/>
      <c r="D5484" s="82"/>
      <c r="G5484" s="75"/>
      <c r="L5484" s="24"/>
    </row>
    <row r="5485" spans="1:12" s="33" customFormat="1" ht="14.25">
      <c r="A5485" s="24"/>
      <c r="C5485" s="82"/>
      <c r="D5485" s="82"/>
      <c r="G5485" s="75"/>
      <c r="L5485" s="24"/>
    </row>
    <row r="5486" spans="1:12" s="33" customFormat="1" ht="14.25">
      <c r="A5486" s="24"/>
      <c r="C5486" s="82"/>
      <c r="D5486" s="82"/>
      <c r="G5486" s="75"/>
      <c r="L5486" s="24"/>
    </row>
    <row r="5487" spans="1:12" s="33" customFormat="1" ht="14.25">
      <c r="A5487" s="24"/>
      <c r="C5487" s="82"/>
      <c r="D5487" s="82"/>
      <c r="G5487" s="75"/>
      <c r="L5487" s="24"/>
    </row>
    <row r="5488" spans="1:12" s="33" customFormat="1" ht="14.25">
      <c r="A5488" s="24"/>
      <c r="C5488" s="82"/>
      <c r="D5488" s="82"/>
      <c r="G5488" s="75"/>
      <c r="L5488" s="24"/>
    </row>
    <row r="5489" spans="1:12" s="33" customFormat="1" ht="14.25">
      <c r="A5489" s="24"/>
      <c r="C5489" s="82"/>
      <c r="D5489" s="82"/>
      <c r="G5489" s="75"/>
      <c r="L5489" s="24"/>
    </row>
    <row r="5490" spans="1:12" s="33" customFormat="1" ht="14.25">
      <c r="A5490" s="24"/>
      <c r="C5490" s="82"/>
      <c r="D5490" s="82"/>
      <c r="G5490" s="75"/>
      <c r="L5490" s="24"/>
    </row>
    <row r="5491" spans="1:12" s="33" customFormat="1" ht="14.25">
      <c r="A5491" s="24"/>
      <c r="C5491" s="82"/>
      <c r="D5491" s="82"/>
      <c r="G5491" s="75"/>
      <c r="L5491" s="24"/>
    </row>
    <row r="5492" spans="1:12" s="33" customFormat="1" ht="14.25">
      <c r="A5492" s="24"/>
      <c r="C5492" s="82"/>
      <c r="D5492" s="82"/>
      <c r="G5492" s="75"/>
      <c r="L5492" s="24"/>
    </row>
    <row r="5493" spans="1:12" s="33" customFormat="1" ht="14.25">
      <c r="A5493" s="24"/>
      <c r="C5493" s="82"/>
      <c r="D5493" s="82"/>
      <c r="G5493" s="75"/>
      <c r="L5493" s="24"/>
    </row>
    <row r="5494" spans="1:12" s="33" customFormat="1" ht="14.25">
      <c r="A5494" s="24"/>
      <c r="C5494" s="82"/>
      <c r="D5494" s="82"/>
      <c r="G5494" s="75"/>
      <c r="L5494" s="24"/>
    </row>
    <row r="5495" spans="1:12" s="33" customFormat="1" ht="14.25">
      <c r="A5495" s="24"/>
      <c r="C5495" s="82"/>
      <c r="D5495" s="82"/>
      <c r="G5495" s="75"/>
      <c r="L5495" s="24"/>
    </row>
    <row r="5496" spans="1:12" s="33" customFormat="1" ht="14.25">
      <c r="A5496" s="24"/>
      <c r="C5496" s="82"/>
      <c r="D5496" s="82"/>
      <c r="G5496" s="75"/>
      <c r="L5496" s="24"/>
    </row>
    <row r="5497" spans="1:12" s="33" customFormat="1" ht="14.25">
      <c r="A5497" s="24"/>
      <c r="C5497" s="82"/>
      <c r="D5497" s="82"/>
      <c r="G5497" s="75"/>
      <c r="L5497" s="24"/>
    </row>
    <row r="5498" spans="1:12" s="33" customFormat="1" ht="14.25">
      <c r="A5498" s="24"/>
      <c r="C5498" s="82"/>
      <c r="D5498" s="82"/>
      <c r="G5498" s="75"/>
      <c r="L5498" s="24"/>
    </row>
    <row r="5499" spans="1:12" s="33" customFormat="1" ht="14.25">
      <c r="A5499" s="24"/>
      <c r="C5499" s="82"/>
      <c r="D5499" s="82"/>
      <c r="G5499" s="75"/>
      <c r="L5499" s="24"/>
    </row>
    <row r="5500" spans="1:12" s="33" customFormat="1" ht="14.25">
      <c r="A5500" s="24"/>
      <c r="C5500" s="82"/>
      <c r="D5500" s="82"/>
      <c r="G5500" s="75"/>
      <c r="L5500" s="24"/>
    </row>
    <row r="5501" spans="1:12" s="33" customFormat="1" ht="14.25">
      <c r="A5501" s="24"/>
      <c r="C5501" s="82"/>
      <c r="D5501" s="82"/>
      <c r="G5501" s="75"/>
      <c r="L5501" s="24"/>
    </row>
    <row r="5502" spans="1:12" s="33" customFormat="1" ht="14.25">
      <c r="A5502" s="24"/>
      <c r="C5502" s="82"/>
      <c r="D5502" s="82"/>
      <c r="G5502" s="75"/>
      <c r="L5502" s="24"/>
    </row>
    <row r="5503" spans="1:12" s="33" customFormat="1" ht="14.25">
      <c r="A5503" s="24"/>
      <c r="C5503" s="82"/>
      <c r="D5503" s="82"/>
      <c r="G5503" s="75"/>
      <c r="L5503" s="24"/>
    </row>
    <row r="5504" spans="1:12" s="33" customFormat="1" ht="14.25">
      <c r="A5504" s="24"/>
      <c r="C5504" s="82"/>
      <c r="D5504" s="82"/>
      <c r="G5504" s="75"/>
      <c r="L5504" s="24"/>
    </row>
    <row r="5505" spans="1:12" s="33" customFormat="1" ht="14.25">
      <c r="A5505" s="24"/>
      <c r="C5505" s="82"/>
      <c r="D5505" s="82"/>
      <c r="G5505" s="75"/>
      <c r="L5505" s="24"/>
    </row>
    <row r="5506" spans="1:12" s="33" customFormat="1" ht="14.25">
      <c r="A5506" s="24"/>
      <c r="C5506" s="82"/>
      <c r="D5506" s="82"/>
      <c r="G5506" s="75"/>
      <c r="L5506" s="24"/>
    </row>
    <row r="5507" spans="1:12" s="33" customFormat="1" ht="14.25">
      <c r="A5507" s="24"/>
      <c r="C5507" s="82"/>
      <c r="D5507" s="82"/>
      <c r="G5507" s="75"/>
      <c r="L5507" s="24"/>
    </row>
    <row r="5508" spans="1:12" s="33" customFormat="1" ht="14.25">
      <c r="A5508" s="24"/>
      <c r="C5508" s="82"/>
      <c r="D5508" s="82"/>
      <c r="G5508" s="75"/>
      <c r="L5508" s="24"/>
    </row>
    <row r="5509" spans="1:12" s="33" customFormat="1" ht="14.25">
      <c r="A5509" s="24"/>
      <c r="C5509" s="82"/>
      <c r="D5509" s="82"/>
      <c r="G5509" s="75"/>
      <c r="L5509" s="24"/>
    </row>
    <row r="5510" spans="1:12" s="33" customFormat="1" ht="14.25">
      <c r="A5510" s="24"/>
      <c r="C5510" s="82"/>
      <c r="D5510" s="82"/>
      <c r="G5510" s="75"/>
      <c r="L5510" s="24"/>
    </row>
    <row r="5511" spans="1:12" s="33" customFormat="1" ht="14.25">
      <c r="A5511" s="24"/>
      <c r="C5511" s="82"/>
      <c r="D5511" s="82"/>
      <c r="G5511" s="75"/>
      <c r="L5511" s="24"/>
    </row>
    <row r="5512" spans="1:12" s="33" customFormat="1" ht="14.25">
      <c r="A5512" s="24"/>
      <c r="C5512" s="82"/>
      <c r="D5512" s="82"/>
      <c r="G5512" s="75"/>
      <c r="L5512" s="24"/>
    </row>
    <row r="5513" spans="1:12" s="33" customFormat="1" ht="14.25">
      <c r="A5513" s="24"/>
      <c r="C5513" s="82"/>
      <c r="D5513" s="82"/>
      <c r="G5513" s="75"/>
      <c r="L5513" s="24"/>
    </row>
    <row r="5514" spans="1:12" s="33" customFormat="1" ht="14.25">
      <c r="A5514" s="24"/>
      <c r="C5514" s="82"/>
      <c r="D5514" s="82"/>
      <c r="G5514" s="75"/>
      <c r="L5514" s="24"/>
    </row>
    <row r="5515" spans="1:12" s="33" customFormat="1" ht="14.25">
      <c r="A5515" s="24"/>
      <c r="C5515" s="82"/>
      <c r="D5515" s="82"/>
      <c r="G5515" s="75"/>
      <c r="L5515" s="24"/>
    </row>
    <row r="5516" spans="1:12" s="33" customFormat="1" ht="14.25">
      <c r="A5516" s="24"/>
      <c r="C5516" s="82"/>
      <c r="D5516" s="82"/>
      <c r="G5516" s="75"/>
      <c r="L5516" s="24"/>
    </row>
    <row r="5517" spans="1:12" s="33" customFormat="1" ht="14.25">
      <c r="A5517" s="24"/>
      <c r="C5517" s="82"/>
      <c r="D5517" s="82"/>
      <c r="G5517" s="75"/>
      <c r="L5517" s="24"/>
    </row>
    <row r="5518" spans="1:12" s="33" customFormat="1" ht="14.25">
      <c r="A5518" s="24"/>
      <c r="C5518" s="82"/>
      <c r="D5518" s="82"/>
      <c r="G5518" s="75"/>
      <c r="L5518" s="24"/>
    </row>
    <row r="5519" spans="1:12" s="33" customFormat="1" ht="14.25">
      <c r="A5519" s="24"/>
      <c r="C5519" s="82"/>
      <c r="D5519" s="82"/>
      <c r="G5519" s="75"/>
      <c r="L5519" s="24"/>
    </row>
    <row r="5520" spans="1:12" s="33" customFormat="1" ht="14.25">
      <c r="A5520" s="24"/>
      <c r="C5520" s="82"/>
      <c r="D5520" s="82"/>
      <c r="G5520" s="75"/>
      <c r="L5520" s="24"/>
    </row>
    <row r="5521" spans="1:12" s="33" customFormat="1" ht="14.25">
      <c r="A5521" s="24"/>
      <c r="C5521" s="82"/>
      <c r="D5521" s="82"/>
      <c r="G5521" s="75"/>
      <c r="L5521" s="24"/>
    </row>
    <row r="5522" spans="1:12" s="33" customFormat="1" ht="14.25">
      <c r="A5522" s="24"/>
      <c r="C5522" s="82"/>
      <c r="D5522" s="82"/>
      <c r="G5522" s="75"/>
      <c r="L5522" s="24"/>
    </row>
    <row r="5523" spans="1:12" s="33" customFormat="1" ht="14.25">
      <c r="A5523" s="24"/>
      <c r="C5523" s="82"/>
      <c r="D5523" s="82"/>
      <c r="G5523" s="75"/>
      <c r="L5523" s="24"/>
    </row>
    <row r="5524" spans="1:12" s="33" customFormat="1" ht="14.25">
      <c r="A5524" s="24"/>
      <c r="C5524" s="82"/>
      <c r="D5524" s="82"/>
      <c r="G5524" s="75"/>
      <c r="L5524" s="24"/>
    </row>
    <row r="5525" spans="1:12" s="33" customFormat="1" ht="14.25">
      <c r="A5525" s="24"/>
      <c r="C5525" s="82"/>
      <c r="D5525" s="82"/>
      <c r="G5525" s="75"/>
      <c r="L5525" s="24"/>
    </row>
    <row r="5526" spans="1:12" s="33" customFormat="1" ht="14.25">
      <c r="A5526" s="24"/>
      <c r="C5526" s="82"/>
      <c r="D5526" s="82"/>
      <c r="G5526" s="75"/>
      <c r="L5526" s="24"/>
    </row>
    <row r="5527" spans="1:12" s="33" customFormat="1" ht="14.25">
      <c r="A5527" s="24"/>
      <c r="C5527" s="82"/>
      <c r="D5527" s="82"/>
      <c r="G5527" s="75"/>
      <c r="L5527" s="24"/>
    </row>
    <row r="5528" spans="1:12" s="33" customFormat="1" ht="14.25">
      <c r="A5528" s="24"/>
      <c r="C5528" s="82"/>
      <c r="D5528" s="82"/>
      <c r="G5528" s="75"/>
      <c r="L5528" s="24"/>
    </row>
    <row r="5529" spans="1:12" s="33" customFormat="1" ht="14.25">
      <c r="A5529" s="24"/>
      <c r="C5529" s="82"/>
      <c r="D5529" s="82"/>
      <c r="G5529" s="75"/>
      <c r="L5529" s="24"/>
    </row>
    <row r="5530" spans="1:12" s="33" customFormat="1" ht="14.25">
      <c r="A5530" s="24"/>
      <c r="C5530" s="82"/>
      <c r="D5530" s="82"/>
      <c r="G5530" s="75"/>
      <c r="L5530" s="24"/>
    </row>
    <row r="5531" spans="1:12" s="33" customFormat="1" ht="14.25">
      <c r="A5531" s="24"/>
      <c r="C5531" s="82"/>
      <c r="D5531" s="82"/>
      <c r="G5531" s="75"/>
      <c r="L5531" s="24"/>
    </row>
    <row r="5532" spans="1:12" s="33" customFormat="1" ht="14.25">
      <c r="A5532" s="24"/>
      <c r="C5532" s="82"/>
      <c r="D5532" s="82"/>
      <c r="G5532" s="75"/>
      <c r="L5532" s="24"/>
    </row>
    <row r="5533" spans="1:12" s="33" customFormat="1" ht="14.25">
      <c r="A5533" s="24"/>
      <c r="C5533" s="82"/>
      <c r="D5533" s="82"/>
      <c r="G5533" s="75"/>
      <c r="L5533" s="24"/>
    </row>
    <row r="5534" spans="1:12" s="33" customFormat="1" ht="14.25">
      <c r="A5534" s="24"/>
      <c r="C5534" s="82"/>
      <c r="D5534" s="82"/>
      <c r="G5534" s="75"/>
      <c r="L5534" s="24"/>
    </row>
    <row r="5535" spans="1:12" s="33" customFormat="1" ht="14.25">
      <c r="A5535" s="24"/>
      <c r="C5535" s="82"/>
      <c r="D5535" s="82"/>
      <c r="G5535" s="75"/>
      <c r="L5535" s="24"/>
    </row>
    <row r="5536" spans="1:12" s="33" customFormat="1" ht="14.25">
      <c r="A5536" s="24"/>
      <c r="C5536" s="82"/>
      <c r="D5536" s="82"/>
      <c r="G5536" s="75"/>
      <c r="L5536" s="24"/>
    </row>
    <row r="5537" spans="1:12" s="33" customFormat="1" ht="14.25">
      <c r="A5537" s="24"/>
      <c r="C5537" s="82"/>
      <c r="D5537" s="82"/>
      <c r="G5537" s="75"/>
      <c r="L5537" s="24"/>
    </row>
    <row r="5538" spans="1:12" s="33" customFormat="1" ht="14.25">
      <c r="A5538" s="24"/>
      <c r="C5538" s="82"/>
      <c r="D5538" s="82"/>
      <c r="G5538" s="75"/>
      <c r="L5538" s="24"/>
    </row>
    <row r="5539" spans="1:12" s="33" customFormat="1" ht="14.25">
      <c r="A5539" s="24"/>
      <c r="C5539" s="82"/>
      <c r="D5539" s="82"/>
      <c r="G5539" s="75"/>
      <c r="L5539" s="24"/>
    </row>
    <row r="5540" spans="1:12" s="33" customFormat="1" ht="14.25">
      <c r="A5540" s="24"/>
      <c r="C5540" s="82"/>
      <c r="D5540" s="82"/>
      <c r="G5540" s="75"/>
      <c r="L5540" s="24"/>
    </row>
    <row r="5541" spans="1:12" s="33" customFormat="1" ht="14.25">
      <c r="A5541" s="24"/>
      <c r="C5541" s="82"/>
      <c r="D5541" s="82"/>
      <c r="G5541" s="75"/>
      <c r="L5541" s="24"/>
    </row>
    <row r="5542" spans="1:12" s="33" customFormat="1" ht="14.25">
      <c r="A5542" s="24"/>
      <c r="C5542" s="82"/>
      <c r="D5542" s="82"/>
      <c r="G5542" s="75"/>
      <c r="L5542" s="24"/>
    </row>
    <row r="5543" spans="1:12" s="33" customFormat="1" ht="14.25">
      <c r="A5543" s="24"/>
      <c r="C5543" s="82"/>
      <c r="D5543" s="82"/>
      <c r="G5543" s="75"/>
      <c r="L5543" s="24"/>
    </row>
    <row r="5544" spans="1:12" s="33" customFormat="1" ht="14.25">
      <c r="A5544" s="24"/>
      <c r="C5544" s="82"/>
      <c r="D5544" s="82"/>
      <c r="G5544" s="75"/>
      <c r="L5544" s="24"/>
    </row>
    <row r="5545" spans="1:12" s="33" customFormat="1" ht="14.25">
      <c r="A5545" s="24"/>
      <c r="C5545" s="82"/>
      <c r="D5545" s="82"/>
      <c r="G5545" s="75"/>
      <c r="L5545" s="24"/>
    </row>
    <row r="5546" spans="1:12" s="33" customFormat="1" ht="14.25">
      <c r="A5546" s="24"/>
      <c r="C5546" s="82"/>
      <c r="D5546" s="82"/>
      <c r="G5546" s="75"/>
      <c r="L5546" s="24"/>
    </row>
    <row r="5547" spans="1:12" s="33" customFormat="1" ht="14.25">
      <c r="A5547" s="24"/>
      <c r="C5547" s="82"/>
      <c r="D5547" s="82"/>
      <c r="G5547" s="75"/>
      <c r="L5547" s="24"/>
    </row>
    <row r="5548" spans="1:12" s="33" customFormat="1" ht="14.25">
      <c r="A5548" s="24"/>
      <c r="C5548" s="82"/>
      <c r="D5548" s="82"/>
      <c r="G5548" s="75"/>
      <c r="L5548" s="24"/>
    </row>
    <row r="5549" spans="1:12" s="33" customFormat="1" ht="14.25">
      <c r="A5549" s="24"/>
      <c r="C5549" s="82"/>
      <c r="D5549" s="82"/>
      <c r="G5549" s="75"/>
      <c r="L5549" s="24"/>
    </row>
    <row r="5550" spans="1:12" s="33" customFormat="1" ht="14.25">
      <c r="A5550" s="24"/>
      <c r="C5550" s="82"/>
      <c r="D5550" s="82"/>
      <c r="G5550" s="75"/>
      <c r="L5550" s="24"/>
    </row>
    <row r="5551" spans="1:12" s="33" customFormat="1" ht="14.25">
      <c r="A5551" s="24"/>
      <c r="C5551" s="82"/>
      <c r="D5551" s="82"/>
      <c r="G5551" s="75"/>
      <c r="L5551" s="24"/>
    </row>
    <row r="5552" spans="1:12" s="33" customFormat="1" ht="14.25">
      <c r="A5552" s="24"/>
      <c r="C5552" s="82"/>
      <c r="D5552" s="82"/>
      <c r="G5552" s="75"/>
      <c r="L5552" s="24"/>
    </row>
    <row r="5553" spans="1:12" s="33" customFormat="1" ht="14.25">
      <c r="A5553" s="24"/>
      <c r="C5553" s="82"/>
      <c r="D5553" s="82"/>
      <c r="G5553" s="75"/>
      <c r="L5553" s="24"/>
    </row>
    <row r="5554" spans="1:12" s="33" customFormat="1" ht="14.25">
      <c r="A5554" s="24"/>
      <c r="C5554" s="82"/>
      <c r="D5554" s="82"/>
      <c r="G5554" s="75"/>
      <c r="L5554" s="24"/>
    </row>
    <row r="5555" spans="1:12" s="33" customFormat="1" ht="14.25">
      <c r="A5555" s="24"/>
      <c r="C5555" s="82"/>
      <c r="D5555" s="82"/>
      <c r="G5555" s="75"/>
      <c r="L5555" s="24"/>
    </row>
    <row r="5556" spans="1:12" s="33" customFormat="1" ht="14.25">
      <c r="A5556" s="24"/>
      <c r="C5556" s="82"/>
      <c r="D5556" s="82"/>
      <c r="G5556" s="75"/>
      <c r="L5556" s="24"/>
    </row>
    <row r="5557" spans="1:12" s="33" customFormat="1" ht="14.25">
      <c r="A5557" s="24"/>
      <c r="C5557" s="82"/>
      <c r="D5557" s="82"/>
      <c r="G5557" s="75"/>
      <c r="L5557" s="24"/>
    </row>
    <row r="5558" spans="1:12" s="33" customFormat="1" ht="14.25">
      <c r="A5558" s="24"/>
      <c r="C5558" s="82"/>
      <c r="D5558" s="82"/>
      <c r="G5558" s="75"/>
      <c r="L5558" s="24"/>
    </row>
    <row r="5559" spans="1:12" s="33" customFormat="1" ht="14.25">
      <c r="A5559" s="24"/>
      <c r="C5559" s="82"/>
      <c r="D5559" s="82"/>
      <c r="G5559" s="75"/>
      <c r="L5559" s="24"/>
    </row>
    <row r="5560" spans="1:12" s="33" customFormat="1" ht="14.25">
      <c r="A5560" s="24"/>
      <c r="C5560" s="82"/>
      <c r="D5560" s="82"/>
      <c r="G5560" s="75"/>
      <c r="L5560" s="24"/>
    </row>
    <row r="5561" spans="1:12" s="33" customFormat="1" ht="14.25">
      <c r="A5561" s="24"/>
      <c r="C5561" s="82"/>
      <c r="D5561" s="82"/>
      <c r="G5561" s="75"/>
      <c r="L5561" s="24"/>
    </row>
    <row r="5562" spans="1:12" s="33" customFormat="1" ht="14.25">
      <c r="A5562" s="24"/>
      <c r="C5562" s="82"/>
      <c r="D5562" s="82"/>
      <c r="G5562" s="75"/>
      <c r="L5562" s="24"/>
    </row>
    <row r="5563" spans="1:12" s="33" customFormat="1" ht="14.25">
      <c r="A5563" s="24"/>
      <c r="C5563" s="82"/>
      <c r="D5563" s="82"/>
      <c r="G5563" s="75"/>
      <c r="L5563" s="24"/>
    </row>
    <row r="5564" spans="1:12" s="33" customFormat="1" ht="14.25">
      <c r="A5564" s="24"/>
      <c r="C5564" s="82"/>
      <c r="D5564" s="82"/>
      <c r="G5564" s="75"/>
      <c r="L5564" s="24"/>
    </row>
    <row r="5565" spans="1:12" s="33" customFormat="1" ht="14.25">
      <c r="A5565" s="24"/>
      <c r="C5565" s="82"/>
      <c r="D5565" s="82"/>
      <c r="G5565" s="75"/>
      <c r="L5565" s="24"/>
    </row>
    <row r="5566" spans="1:12" s="33" customFormat="1" ht="14.25">
      <c r="A5566" s="24"/>
      <c r="C5566" s="82"/>
      <c r="D5566" s="82"/>
      <c r="G5566" s="75"/>
      <c r="L5566" s="24"/>
    </row>
    <row r="5567" spans="1:12" s="33" customFormat="1" ht="14.25">
      <c r="A5567" s="24"/>
      <c r="C5567" s="82"/>
      <c r="D5567" s="82"/>
      <c r="G5567" s="75"/>
      <c r="L5567" s="24"/>
    </row>
    <row r="5568" spans="1:12" s="33" customFormat="1" ht="14.25">
      <c r="A5568" s="24"/>
      <c r="C5568" s="82"/>
      <c r="D5568" s="82"/>
      <c r="G5568" s="75"/>
      <c r="L5568" s="24"/>
    </row>
    <row r="5569" spans="1:12" s="33" customFormat="1" ht="14.25">
      <c r="A5569" s="24"/>
      <c r="C5569" s="82"/>
      <c r="D5569" s="82"/>
      <c r="G5569" s="75"/>
      <c r="L5569" s="24"/>
    </row>
    <row r="5570" spans="1:12" s="33" customFormat="1" ht="14.25">
      <c r="A5570" s="24"/>
      <c r="C5570" s="82"/>
      <c r="D5570" s="82"/>
      <c r="G5570" s="75"/>
      <c r="L5570" s="24"/>
    </row>
    <row r="5571" spans="1:12" s="33" customFormat="1" ht="14.25">
      <c r="A5571" s="24"/>
      <c r="C5571" s="82"/>
      <c r="D5571" s="82"/>
      <c r="G5571" s="75"/>
      <c r="L5571" s="24"/>
    </row>
    <row r="5572" spans="1:12" s="33" customFormat="1" ht="14.25">
      <c r="A5572" s="24"/>
      <c r="C5572" s="82"/>
      <c r="D5572" s="82"/>
      <c r="G5572" s="75"/>
      <c r="L5572" s="24"/>
    </row>
    <row r="5573" spans="1:12" s="33" customFormat="1" ht="14.25">
      <c r="A5573" s="24"/>
      <c r="C5573" s="82"/>
      <c r="D5573" s="82"/>
      <c r="G5573" s="75"/>
      <c r="L5573" s="24"/>
    </row>
    <row r="5574" spans="1:12" s="33" customFormat="1" ht="14.25">
      <c r="A5574" s="24"/>
      <c r="C5574" s="82"/>
      <c r="D5574" s="82"/>
      <c r="G5574" s="75"/>
      <c r="L5574" s="24"/>
    </row>
    <row r="5575" spans="1:12" s="33" customFormat="1" ht="14.25">
      <c r="A5575" s="24"/>
      <c r="C5575" s="82"/>
      <c r="D5575" s="82"/>
      <c r="G5575" s="75"/>
      <c r="L5575" s="24"/>
    </row>
    <row r="5576" spans="1:12" s="33" customFormat="1" ht="14.25">
      <c r="A5576" s="24"/>
      <c r="C5576" s="82"/>
      <c r="D5576" s="82"/>
      <c r="G5576" s="75"/>
      <c r="L5576" s="24"/>
    </row>
    <row r="5577" spans="1:12" s="33" customFormat="1" ht="14.25">
      <c r="A5577" s="24"/>
      <c r="C5577" s="82"/>
      <c r="D5577" s="82"/>
      <c r="G5577" s="75"/>
      <c r="L5577" s="24"/>
    </row>
    <row r="5578" spans="1:12" s="33" customFormat="1" ht="14.25">
      <c r="A5578" s="24"/>
      <c r="C5578" s="82"/>
      <c r="D5578" s="82"/>
      <c r="G5578" s="75"/>
      <c r="L5578" s="24"/>
    </row>
    <row r="5579" spans="1:12" s="33" customFormat="1" ht="14.25">
      <c r="A5579" s="24"/>
      <c r="C5579" s="82"/>
      <c r="D5579" s="82"/>
      <c r="G5579" s="75"/>
      <c r="L5579" s="24"/>
    </row>
    <row r="5580" spans="1:12" s="33" customFormat="1" ht="14.25">
      <c r="A5580" s="24"/>
      <c r="C5580" s="82"/>
      <c r="D5580" s="82"/>
      <c r="G5580" s="75"/>
      <c r="L5580" s="24"/>
    </row>
    <row r="5581" spans="1:12" s="33" customFormat="1" ht="14.25">
      <c r="A5581" s="24"/>
      <c r="C5581" s="82"/>
      <c r="D5581" s="82"/>
      <c r="G5581" s="75"/>
      <c r="L5581" s="24"/>
    </row>
    <row r="5582" spans="1:12" s="33" customFormat="1" ht="14.25">
      <c r="A5582" s="24"/>
      <c r="C5582" s="82"/>
      <c r="D5582" s="82"/>
      <c r="G5582" s="75"/>
      <c r="L5582" s="24"/>
    </row>
    <row r="5583" spans="1:12" s="33" customFormat="1" ht="14.25">
      <c r="A5583" s="24"/>
      <c r="C5583" s="82"/>
      <c r="D5583" s="82"/>
      <c r="G5583" s="75"/>
      <c r="L5583" s="24"/>
    </row>
    <row r="5584" spans="1:12" s="33" customFormat="1" ht="14.25">
      <c r="A5584" s="24"/>
      <c r="C5584" s="82"/>
      <c r="D5584" s="82"/>
      <c r="G5584" s="75"/>
      <c r="L5584" s="24"/>
    </row>
    <row r="5585" spans="1:12" s="33" customFormat="1" ht="14.25">
      <c r="A5585" s="24"/>
      <c r="C5585" s="82"/>
      <c r="D5585" s="82"/>
      <c r="G5585" s="75"/>
      <c r="L5585" s="24"/>
    </row>
    <row r="5586" spans="1:12" s="33" customFormat="1" ht="14.25">
      <c r="A5586" s="24"/>
      <c r="C5586" s="82"/>
      <c r="D5586" s="82"/>
      <c r="G5586" s="75"/>
      <c r="L5586" s="24"/>
    </row>
    <row r="5587" spans="1:12" s="33" customFormat="1" ht="14.25">
      <c r="A5587" s="24"/>
      <c r="C5587" s="82"/>
      <c r="D5587" s="82"/>
      <c r="G5587" s="75"/>
      <c r="L5587" s="24"/>
    </row>
    <row r="5588" spans="1:12" s="33" customFormat="1" ht="14.25">
      <c r="A5588" s="24"/>
      <c r="C5588" s="82"/>
      <c r="D5588" s="82"/>
      <c r="G5588" s="75"/>
      <c r="L5588" s="24"/>
    </row>
    <row r="5589" spans="1:12" s="33" customFormat="1" ht="14.25">
      <c r="A5589" s="24"/>
      <c r="C5589" s="82"/>
      <c r="D5589" s="82"/>
      <c r="G5589" s="75"/>
      <c r="L5589" s="24"/>
    </row>
    <row r="5590" spans="1:12" s="33" customFormat="1" ht="14.25">
      <c r="A5590" s="24"/>
      <c r="C5590" s="82"/>
      <c r="D5590" s="82"/>
      <c r="G5590" s="75"/>
      <c r="L5590" s="24"/>
    </row>
    <row r="5591" spans="1:12" s="33" customFormat="1" ht="14.25">
      <c r="A5591" s="24"/>
      <c r="C5591" s="82"/>
      <c r="D5591" s="82"/>
      <c r="G5591" s="75"/>
      <c r="L5591" s="24"/>
    </row>
    <row r="5592" spans="1:12" s="33" customFormat="1" ht="14.25">
      <c r="A5592" s="24"/>
      <c r="C5592" s="82"/>
      <c r="D5592" s="82"/>
      <c r="G5592" s="75"/>
      <c r="L5592" s="24"/>
    </row>
    <row r="5593" spans="1:12" s="33" customFormat="1" ht="14.25">
      <c r="A5593" s="24"/>
      <c r="C5593" s="82"/>
      <c r="D5593" s="82"/>
      <c r="G5593" s="75"/>
      <c r="L5593" s="24"/>
    </row>
    <row r="5594" spans="1:12" s="33" customFormat="1" ht="14.25">
      <c r="A5594" s="24"/>
      <c r="C5594" s="82"/>
      <c r="D5594" s="82"/>
      <c r="G5594" s="75"/>
      <c r="L5594" s="24"/>
    </row>
    <row r="5595" spans="1:12" s="33" customFormat="1" ht="14.25">
      <c r="A5595" s="24"/>
      <c r="C5595" s="82"/>
      <c r="D5595" s="82"/>
      <c r="G5595" s="75"/>
      <c r="L5595" s="24"/>
    </row>
    <row r="5596" spans="1:12" s="33" customFormat="1" ht="14.25">
      <c r="A5596" s="24"/>
      <c r="C5596" s="82"/>
      <c r="D5596" s="82"/>
      <c r="G5596" s="75"/>
      <c r="L5596" s="24"/>
    </row>
    <row r="5597" spans="1:12" s="33" customFormat="1" ht="14.25">
      <c r="A5597" s="24"/>
      <c r="C5597" s="82"/>
      <c r="D5597" s="82"/>
      <c r="G5597" s="75"/>
      <c r="L5597" s="24"/>
    </row>
    <row r="5598" spans="1:12" s="33" customFormat="1" ht="14.25">
      <c r="A5598" s="24"/>
      <c r="C5598" s="82"/>
      <c r="D5598" s="82"/>
      <c r="G5598" s="75"/>
      <c r="L5598" s="24"/>
    </row>
    <row r="5599" spans="1:12" s="33" customFormat="1" ht="14.25">
      <c r="A5599" s="24"/>
      <c r="C5599" s="82"/>
      <c r="D5599" s="82"/>
      <c r="G5599" s="75"/>
      <c r="L5599" s="24"/>
    </row>
    <row r="5600" spans="1:12" s="33" customFormat="1" ht="14.25">
      <c r="A5600" s="24"/>
      <c r="C5600" s="82"/>
      <c r="D5600" s="82"/>
      <c r="G5600" s="75"/>
      <c r="L5600" s="24"/>
    </row>
    <row r="5601" spans="1:12" s="33" customFormat="1" ht="14.25">
      <c r="A5601" s="24"/>
      <c r="C5601" s="82"/>
      <c r="D5601" s="82"/>
      <c r="G5601" s="75"/>
      <c r="L5601" s="24"/>
    </row>
    <row r="5602" spans="1:12" s="33" customFormat="1" ht="14.25">
      <c r="A5602" s="24"/>
      <c r="C5602" s="82"/>
      <c r="D5602" s="82"/>
      <c r="G5602" s="75"/>
      <c r="L5602" s="24"/>
    </row>
    <row r="5603" spans="1:12" s="33" customFormat="1" ht="14.25">
      <c r="A5603" s="24"/>
      <c r="C5603" s="82"/>
      <c r="D5603" s="82"/>
      <c r="G5603" s="75"/>
      <c r="L5603" s="24"/>
    </row>
    <row r="5604" spans="1:12" s="33" customFormat="1" ht="14.25">
      <c r="A5604" s="24"/>
      <c r="C5604" s="82"/>
      <c r="D5604" s="82"/>
      <c r="G5604" s="75"/>
      <c r="L5604" s="24"/>
    </row>
    <row r="5605" spans="1:12" s="33" customFormat="1" ht="14.25">
      <c r="A5605" s="24"/>
      <c r="C5605" s="82"/>
      <c r="D5605" s="82"/>
      <c r="G5605" s="75"/>
      <c r="L5605" s="24"/>
    </row>
    <row r="5606" spans="1:12" s="33" customFormat="1" ht="14.25">
      <c r="A5606" s="24"/>
      <c r="C5606" s="82"/>
      <c r="D5606" s="82"/>
      <c r="G5606" s="75"/>
      <c r="L5606" s="24"/>
    </row>
    <row r="5607" spans="1:12" s="33" customFormat="1" ht="14.25">
      <c r="A5607" s="24"/>
      <c r="C5607" s="82"/>
      <c r="D5607" s="82"/>
      <c r="G5607" s="75"/>
      <c r="L5607" s="24"/>
    </row>
    <row r="5608" spans="1:12" s="33" customFormat="1" ht="14.25">
      <c r="A5608" s="24"/>
      <c r="C5608" s="82"/>
      <c r="D5608" s="82"/>
      <c r="G5608" s="75"/>
      <c r="L5608" s="24"/>
    </row>
    <row r="5609" spans="1:12" s="33" customFormat="1" ht="14.25">
      <c r="A5609" s="24"/>
      <c r="C5609" s="82"/>
      <c r="D5609" s="82"/>
      <c r="G5609" s="75"/>
      <c r="L5609" s="24"/>
    </row>
    <row r="5610" spans="1:12" s="33" customFormat="1" ht="14.25">
      <c r="A5610" s="24"/>
      <c r="C5610" s="82"/>
      <c r="D5610" s="82"/>
      <c r="G5610" s="75"/>
      <c r="L5610" s="24"/>
    </row>
    <row r="5611" spans="1:12" s="33" customFormat="1" ht="14.25">
      <c r="A5611" s="24"/>
      <c r="C5611" s="82"/>
      <c r="D5611" s="82"/>
      <c r="G5611" s="75"/>
      <c r="L5611" s="24"/>
    </row>
    <row r="5612" spans="1:12" s="33" customFormat="1" ht="14.25">
      <c r="A5612" s="24"/>
      <c r="C5612" s="82"/>
      <c r="D5612" s="82"/>
      <c r="G5612" s="75"/>
      <c r="L5612" s="24"/>
    </row>
    <row r="5613" spans="1:12" s="33" customFormat="1" ht="14.25">
      <c r="A5613" s="24"/>
      <c r="C5613" s="82"/>
      <c r="D5613" s="82"/>
      <c r="G5613" s="75"/>
      <c r="L5613" s="24"/>
    </row>
    <row r="5614" spans="1:12" s="33" customFormat="1" ht="14.25">
      <c r="A5614" s="24"/>
      <c r="C5614" s="82"/>
      <c r="D5614" s="82"/>
      <c r="G5614" s="75"/>
      <c r="L5614" s="24"/>
    </row>
    <row r="5615" spans="1:12" s="33" customFormat="1" ht="14.25">
      <c r="A5615" s="24"/>
      <c r="C5615" s="82"/>
      <c r="D5615" s="82"/>
      <c r="G5615" s="75"/>
      <c r="L5615" s="24"/>
    </row>
    <row r="5616" spans="1:12" s="33" customFormat="1" ht="14.25">
      <c r="A5616" s="24"/>
      <c r="C5616" s="82"/>
      <c r="D5616" s="82"/>
      <c r="G5616" s="75"/>
      <c r="L5616" s="24"/>
    </row>
    <row r="5617" spans="1:12" s="33" customFormat="1" ht="14.25">
      <c r="A5617" s="24"/>
      <c r="C5617" s="82"/>
      <c r="D5617" s="82"/>
      <c r="G5617" s="75"/>
      <c r="L5617" s="24"/>
    </row>
    <row r="5618" spans="1:12" s="33" customFormat="1" ht="14.25">
      <c r="A5618" s="24"/>
      <c r="C5618" s="82"/>
      <c r="D5618" s="82"/>
      <c r="G5618" s="75"/>
      <c r="L5618" s="24"/>
    </row>
    <row r="5619" spans="1:12" s="33" customFormat="1" ht="14.25">
      <c r="A5619" s="24"/>
      <c r="C5619" s="82"/>
      <c r="D5619" s="82"/>
      <c r="G5619" s="75"/>
      <c r="L5619" s="24"/>
    </row>
    <row r="5620" spans="1:12" s="33" customFormat="1" ht="14.25">
      <c r="A5620" s="24"/>
      <c r="C5620" s="82"/>
      <c r="D5620" s="82"/>
      <c r="G5620" s="75"/>
      <c r="L5620" s="24"/>
    </row>
    <row r="5621" spans="1:12" s="33" customFormat="1" ht="14.25">
      <c r="A5621" s="24"/>
      <c r="C5621" s="82"/>
      <c r="D5621" s="82"/>
      <c r="G5621" s="75"/>
      <c r="L5621" s="24"/>
    </row>
    <row r="5622" spans="1:12" s="33" customFormat="1" ht="14.25">
      <c r="A5622" s="24"/>
      <c r="C5622" s="82"/>
      <c r="D5622" s="82"/>
      <c r="G5622" s="75"/>
      <c r="L5622" s="24"/>
    </row>
    <row r="5623" spans="1:12" s="33" customFormat="1" ht="14.25">
      <c r="A5623" s="24"/>
      <c r="C5623" s="82"/>
      <c r="D5623" s="82"/>
      <c r="G5623" s="75"/>
      <c r="L5623" s="24"/>
    </row>
    <row r="5624" spans="1:12" s="33" customFormat="1" ht="14.25">
      <c r="A5624" s="24"/>
      <c r="C5624" s="82"/>
      <c r="D5624" s="82"/>
      <c r="G5624" s="75"/>
      <c r="L5624" s="24"/>
    </row>
    <row r="5625" spans="1:12" s="33" customFormat="1" ht="14.25">
      <c r="A5625" s="24"/>
      <c r="C5625" s="82"/>
      <c r="D5625" s="82"/>
      <c r="G5625" s="75"/>
      <c r="L5625" s="24"/>
    </row>
    <row r="5626" spans="1:12" s="33" customFormat="1" ht="14.25">
      <c r="A5626" s="24"/>
      <c r="C5626" s="82"/>
      <c r="D5626" s="82"/>
      <c r="G5626" s="75"/>
      <c r="L5626" s="24"/>
    </row>
    <row r="5627" spans="1:12" s="33" customFormat="1" ht="14.25">
      <c r="A5627" s="24"/>
      <c r="C5627" s="82"/>
      <c r="D5627" s="82"/>
      <c r="G5627" s="75"/>
      <c r="L5627" s="24"/>
    </row>
    <row r="5628" spans="1:12" s="33" customFormat="1" ht="14.25">
      <c r="A5628" s="24"/>
      <c r="C5628" s="82"/>
      <c r="D5628" s="82"/>
      <c r="G5628" s="75"/>
      <c r="L5628" s="24"/>
    </row>
    <row r="5629" spans="1:12" s="33" customFormat="1" ht="14.25">
      <c r="A5629" s="24"/>
      <c r="C5629" s="82"/>
      <c r="D5629" s="82"/>
      <c r="G5629" s="75"/>
      <c r="L5629" s="24"/>
    </row>
    <row r="5630" spans="1:12" s="33" customFormat="1" ht="14.25">
      <c r="A5630" s="24"/>
      <c r="C5630" s="82"/>
      <c r="D5630" s="82"/>
      <c r="G5630" s="75"/>
      <c r="L5630" s="24"/>
    </row>
    <row r="5631" spans="1:12" s="33" customFormat="1" ht="14.25">
      <c r="A5631" s="24"/>
      <c r="C5631" s="82"/>
      <c r="D5631" s="82"/>
      <c r="G5631" s="75"/>
      <c r="L5631" s="24"/>
    </row>
    <row r="5632" spans="1:12" s="33" customFormat="1" ht="14.25">
      <c r="A5632" s="24"/>
      <c r="C5632" s="82"/>
      <c r="D5632" s="82"/>
      <c r="G5632" s="75"/>
      <c r="L5632" s="24"/>
    </row>
    <row r="5633" spans="1:12" s="33" customFormat="1" ht="14.25">
      <c r="A5633" s="24"/>
      <c r="C5633" s="82"/>
      <c r="D5633" s="82"/>
      <c r="G5633" s="75"/>
      <c r="L5633" s="24"/>
    </row>
    <row r="5634" spans="1:12" s="33" customFormat="1" ht="14.25">
      <c r="A5634" s="24"/>
      <c r="C5634" s="82"/>
      <c r="D5634" s="82"/>
      <c r="G5634" s="75"/>
      <c r="L5634" s="24"/>
    </row>
    <row r="5635" spans="1:12" s="33" customFormat="1" ht="14.25">
      <c r="A5635" s="24"/>
      <c r="C5635" s="82"/>
      <c r="D5635" s="82"/>
      <c r="G5635" s="75"/>
      <c r="L5635" s="24"/>
    </row>
    <row r="5636" spans="1:12" s="33" customFormat="1" ht="14.25">
      <c r="A5636" s="24"/>
      <c r="C5636" s="82"/>
      <c r="D5636" s="82"/>
      <c r="G5636" s="75"/>
      <c r="L5636" s="24"/>
    </row>
    <row r="5637" spans="1:12" s="33" customFormat="1" ht="14.25">
      <c r="A5637" s="24"/>
      <c r="C5637" s="82"/>
      <c r="D5637" s="82"/>
      <c r="G5637" s="75"/>
      <c r="L5637" s="24"/>
    </row>
    <row r="5638" spans="1:12" s="33" customFormat="1" ht="14.25">
      <c r="A5638" s="24"/>
      <c r="C5638" s="82"/>
      <c r="D5638" s="82"/>
      <c r="G5638" s="75"/>
      <c r="L5638" s="24"/>
    </row>
    <row r="5639" spans="1:12" s="33" customFormat="1" ht="14.25">
      <c r="A5639" s="24"/>
      <c r="C5639" s="82"/>
      <c r="D5639" s="82"/>
      <c r="G5639" s="75"/>
      <c r="L5639" s="24"/>
    </row>
    <row r="5640" spans="1:12" s="33" customFormat="1" ht="14.25">
      <c r="A5640" s="24"/>
      <c r="C5640" s="82"/>
      <c r="D5640" s="82"/>
      <c r="G5640" s="75"/>
      <c r="L5640" s="24"/>
    </row>
    <row r="5641" spans="1:12" s="33" customFormat="1" ht="14.25">
      <c r="A5641" s="24"/>
      <c r="C5641" s="82"/>
      <c r="D5641" s="82"/>
      <c r="G5641" s="75"/>
      <c r="L5641" s="24"/>
    </row>
    <row r="5642" spans="1:12" s="33" customFormat="1" ht="14.25">
      <c r="A5642" s="24"/>
      <c r="C5642" s="82"/>
      <c r="D5642" s="82"/>
      <c r="G5642" s="75"/>
      <c r="L5642" s="24"/>
    </row>
    <row r="5643" spans="1:12" s="33" customFormat="1" ht="14.25">
      <c r="A5643" s="24"/>
      <c r="C5643" s="82"/>
      <c r="D5643" s="82"/>
      <c r="G5643" s="75"/>
      <c r="L5643" s="24"/>
    </row>
    <row r="5644" spans="1:12" s="33" customFormat="1" ht="14.25">
      <c r="A5644" s="24"/>
      <c r="C5644" s="82"/>
      <c r="D5644" s="82"/>
      <c r="G5644" s="75"/>
      <c r="L5644" s="24"/>
    </row>
    <row r="5645" spans="1:12" s="33" customFormat="1" ht="14.25">
      <c r="A5645" s="24"/>
      <c r="C5645" s="82"/>
      <c r="D5645" s="82"/>
      <c r="G5645" s="75"/>
      <c r="L5645" s="24"/>
    </row>
    <row r="5646" spans="1:12" s="33" customFormat="1" ht="14.25">
      <c r="A5646" s="24"/>
      <c r="C5646" s="82"/>
      <c r="D5646" s="82"/>
      <c r="G5646" s="75"/>
      <c r="L5646" s="24"/>
    </row>
    <row r="5647" spans="1:12" s="33" customFormat="1" ht="14.25">
      <c r="A5647" s="24"/>
      <c r="C5647" s="82"/>
      <c r="D5647" s="82"/>
      <c r="G5647" s="75"/>
      <c r="L5647" s="24"/>
    </row>
    <row r="5648" spans="1:12" s="33" customFormat="1" ht="14.25">
      <c r="A5648" s="24"/>
      <c r="C5648" s="82"/>
      <c r="D5648" s="82"/>
      <c r="G5648" s="75"/>
      <c r="L5648" s="24"/>
    </row>
    <row r="5649" spans="1:12" s="33" customFormat="1" ht="14.25">
      <c r="A5649" s="24"/>
      <c r="C5649" s="82"/>
      <c r="D5649" s="82"/>
      <c r="G5649" s="75"/>
      <c r="L5649" s="24"/>
    </row>
    <row r="5650" spans="1:12" s="33" customFormat="1" ht="14.25">
      <c r="A5650" s="24"/>
      <c r="C5650" s="82"/>
      <c r="D5650" s="82"/>
      <c r="G5650" s="75"/>
      <c r="L5650" s="24"/>
    </row>
    <row r="5651" spans="1:12" s="33" customFormat="1" ht="14.25">
      <c r="A5651" s="24"/>
      <c r="C5651" s="82"/>
      <c r="D5651" s="82"/>
      <c r="G5651" s="75"/>
      <c r="L5651" s="24"/>
    </row>
    <row r="5652" spans="1:12" s="33" customFormat="1" ht="14.25">
      <c r="A5652" s="24"/>
      <c r="C5652" s="82"/>
      <c r="D5652" s="82"/>
      <c r="G5652" s="75"/>
      <c r="L5652" s="24"/>
    </row>
    <row r="5653" spans="1:12" s="33" customFormat="1" ht="14.25">
      <c r="A5653" s="24"/>
      <c r="C5653" s="82"/>
      <c r="D5653" s="82"/>
      <c r="G5653" s="75"/>
      <c r="L5653" s="24"/>
    </row>
    <row r="5654" spans="1:12" s="33" customFormat="1" ht="14.25">
      <c r="A5654" s="24"/>
      <c r="C5654" s="82"/>
      <c r="D5654" s="82"/>
      <c r="G5654" s="75"/>
      <c r="L5654" s="24"/>
    </row>
    <row r="5655" spans="1:12" s="33" customFormat="1" ht="14.25">
      <c r="A5655" s="24"/>
      <c r="C5655" s="82"/>
      <c r="D5655" s="82"/>
      <c r="G5655" s="75"/>
      <c r="L5655" s="24"/>
    </row>
    <row r="5656" spans="1:12" s="33" customFormat="1" ht="14.25">
      <c r="A5656" s="24"/>
      <c r="C5656" s="82"/>
      <c r="D5656" s="82"/>
      <c r="G5656" s="75"/>
      <c r="L5656" s="24"/>
    </row>
    <row r="5657" spans="1:12" s="33" customFormat="1" ht="14.25">
      <c r="A5657" s="24"/>
      <c r="C5657" s="82"/>
      <c r="D5657" s="82"/>
      <c r="G5657" s="75"/>
      <c r="L5657" s="24"/>
    </row>
    <row r="5658" spans="1:12" s="33" customFormat="1" ht="14.25">
      <c r="A5658" s="24"/>
      <c r="C5658" s="82"/>
      <c r="D5658" s="82"/>
      <c r="G5658" s="75"/>
      <c r="L5658" s="24"/>
    </row>
    <row r="5659" spans="1:12" s="33" customFormat="1" ht="14.25">
      <c r="A5659" s="24"/>
      <c r="C5659" s="82"/>
      <c r="D5659" s="82"/>
      <c r="G5659" s="75"/>
      <c r="L5659" s="24"/>
    </row>
    <row r="5660" spans="1:12" s="33" customFormat="1" ht="14.25">
      <c r="A5660" s="24"/>
      <c r="C5660" s="82"/>
      <c r="D5660" s="82"/>
      <c r="G5660" s="75"/>
      <c r="L5660" s="24"/>
    </row>
    <row r="5661" spans="1:12" s="33" customFormat="1" ht="14.25">
      <c r="A5661" s="24"/>
      <c r="C5661" s="82"/>
      <c r="D5661" s="82"/>
      <c r="G5661" s="75"/>
      <c r="L5661" s="24"/>
    </row>
    <row r="5662" spans="1:12" s="33" customFormat="1" ht="14.25">
      <c r="A5662" s="24"/>
      <c r="C5662" s="82"/>
      <c r="D5662" s="82"/>
      <c r="G5662" s="75"/>
      <c r="L5662" s="24"/>
    </row>
    <row r="5663" spans="1:12" s="33" customFormat="1" ht="14.25">
      <c r="A5663" s="24"/>
      <c r="C5663" s="82"/>
      <c r="D5663" s="82"/>
      <c r="G5663" s="75"/>
      <c r="L5663" s="24"/>
    </row>
    <row r="5664" spans="1:12" s="33" customFormat="1" ht="14.25">
      <c r="A5664" s="24"/>
      <c r="C5664" s="82"/>
      <c r="D5664" s="82"/>
      <c r="G5664" s="75"/>
      <c r="L5664" s="24"/>
    </row>
    <row r="5665" spans="1:12" s="33" customFormat="1" ht="14.25">
      <c r="A5665" s="24"/>
      <c r="C5665" s="82"/>
      <c r="D5665" s="82"/>
      <c r="G5665" s="75"/>
      <c r="L5665" s="24"/>
    </row>
    <row r="5666" spans="1:12" s="33" customFormat="1" ht="14.25">
      <c r="A5666" s="24"/>
      <c r="C5666" s="82"/>
      <c r="D5666" s="82"/>
      <c r="G5666" s="75"/>
      <c r="L5666" s="24"/>
    </row>
    <row r="5667" spans="1:12" s="33" customFormat="1" ht="14.25">
      <c r="A5667" s="24"/>
      <c r="C5667" s="82"/>
      <c r="D5667" s="82"/>
      <c r="G5667" s="75"/>
      <c r="L5667" s="24"/>
    </row>
    <row r="5668" spans="1:12" s="33" customFormat="1" ht="14.25">
      <c r="A5668" s="24"/>
      <c r="C5668" s="82"/>
      <c r="D5668" s="82"/>
      <c r="G5668" s="75"/>
      <c r="L5668" s="24"/>
    </row>
    <row r="5669" spans="1:12" s="33" customFormat="1" ht="14.25">
      <c r="A5669" s="24"/>
      <c r="C5669" s="82"/>
      <c r="D5669" s="82"/>
      <c r="G5669" s="75"/>
      <c r="L5669" s="24"/>
    </row>
    <row r="5670" spans="1:12" s="33" customFormat="1" ht="14.25">
      <c r="A5670" s="24"/>
      <c r="C5670" s="82"/>
      <c r="D5670" s="82"/>
      <c r="G5670" s="75"/>
      <c r="L5670" s="24"/>
    </row>
    <row r="5671" spans="1:12" s="33" customFormat="1" ht="14.25">
      <c r="A5671" s="24"/>
      <c r="C5671" s="82"/>
      <c r="D5671" s="82"/>
      <c r="G5671" s="75"/>
      <c r="L5671" s="24"/>
    </row>
    <row r="5672" spans="1:12" s="33" customFormat="1" ht="14.25">
      <c r="A5672" s="24"/>
      <c r="C5672" s="82"/>
      <c r="D5672" s="82"/>
      <c r="G5672" s="75"/>
      <c r="L5672" s="24"/>
    </row>
    <row r="5673" spans="1:12" s="33" customFormat="1" ht="14.25">
      <c r="A5673" s="24"/>
      <c r="C5673" s="82"/>
      <c r="D5673" s="82"/>
      <c r="G5673" s="75"/>
      <c r="L5673" s="24"/>
    </row>
    <row r="5674" spans="1:12" s="33" customFormat="1" ht="14.25">
      <c r="A5674" s="24"/>
      <c r="C5674" s="82"/>
      <c r="D5674" s="82"/>
      <c r="G5674" s="75"/>
      <c r="L5674" s="24"/>
    </row>
    <row r="5675" spans="1:12" s="33" customFormat="1" ht="14.25">
      <c r="A5675" s="24"/>
      <c r="C5675" s="82"/>
      <c r="D5675" s="82"/>
      <c r="G5675" s="75"/>
      <c r="L5675" s="24"/>
    </row>
    <row r="5676" spans="1:12" s="33" customFormat="1" ht="14.25">
      <c r="A5676" s="24"/>
      <c r="C5676" s="82"/>
      <c r="D5676" s="82"/>
      <c r="G5676" s="75"/>
      <c r="L5676" s="24"/>
    </row>
    <row r="5677" spans="1:12" s="33" customFormat="1" ht="14.25">
      <c r="A5677" s="24"/>
      <c r="C5677" s="82"/>
      <c r="D5677" s="82"/>
      <c r="G5677" s="75"/>
      <c r="L5677" s="24"/>
    </row>
    <row r="5678" spans="1:12" s="33" customFormat="1" ht="14.25">
      <c r="A5678" s="24"/>
      <c r="C5678" s="82"/>
      <c r="D5678" s="82"/>
      <c r="G5678" s="75"/>
      <c r="L5678" s="24"/>
    </row>
    <row r="5679" spans="1:12" s="33" customFormat="1" ht="14.25">
      <c r="A5679" s="24"/>
      <c r="C5679" s="82"/>
      <c r="D5679" s="82"/>
      <c r="G5679" s="75"/>
      <c r="L5679" s="24"/>
    </row>
    <row r="5680" spans="1:12" s="33" customFormat="1" ht="14.25">
      <c r="A5680" s="24"/>
      <c r="C5680" s="82"/>
      <c r="D5680" s="82"/>
      <c r="G5680" s="75"/>
      <c r="L5680" s="24"/>
    </row>
    <row r="5681" spans="1:12" s="33" customFormat="1" ht="14.25">
      <c r="A5681" s="24"/>
      <c r="C5681" s="82"/>
      <c r="D5681" s="82"/>
      <c r="G5681" s="75"/>
      <c r="L5681" s="24"/>
    </row>
    <row r="5682" spans="1:12" s="33" customFormat="1" ht="14.25">
      <c r="A5682" s="24"/>
      <c r="C5682" s="82"/>
      <c r="D5682" s="82"/>
      <c r="G5682" s="75"/>
      <c r="L5682" s="24"/>
    </row>
    <row r="5683" spans="1:12" s="33" customFormat="1" ht="14.25">
      <c r="A5683" s="24"/>
      <c r="C5683" s="82"/>
      <c r="D5683" s="82"/>
      <c r="G5683" s="75"/>
      <c r="L5683" s="24"/>
    </row>
    <row r="5684" spans="1:12" s="33" customFormat="1" ht="14.25">
      <c r="A5684" s="24"/>
      <c r="C5684" s="82"/>
      <c r="D5684" s="82"/>
      <c r="G5684" s="75"/>
      <c r="L5684" s="24"/>
    </row>
    <row r="5685" spans="1:12" s="33" customFormat="1" ht="14.25">
      <c r="A5685" s="24"/>
      <c r="C5685" s="82"/>
      <c r="D5685" s="82"/>
      <c r="G5685" s="75"/>
      <c r="L5685" s="24"/>
    </row>
    <row r="5686" spans="1:12" s="33" customFormat="1" ht="14.25">
      <c r="A5686" s="24"/>
      <c r="C5686" s="82"/>
      <c r="D5686" s="82"/>
      <c r="G5686" s="75"/>
      <c r="L5686" s="24"/>
    </row>
    <row r="5687" spans="1:12" s="33" customFormat="1" ht="14.25">
      <c r="A5687" s="24"/>
      <c r="C5687" s="82"/>
      <c r="D5687" s="82"/>
      <c r="G5687" s="75"/>
      <c r="L5687" s="24"/>
    </row>
    <row r="5688" spans="1:12" s="33" customFormat="1" ht="14.25">
      <c r="A5688" s="24"/>
      <c r="C5688" s="82"/>
      <c r="D5688" s="82"/>
      <c r="G5688" s="75"/>
      <c r="L5688" s="24"/>
    </row>
    <row r="5689" spans="1:12" s="33" customFormat="1" ht="14.25">
      <c r="A5689" s="24"/>
      <c r="C5689" s="82"/>
      <c r="D5689" s="82"/>
      <c r="G5689" s="75"/>
      <c r="L5689" s="24"/>
    </row>
    <row r="5690" spans="1:12" s="33" customFormat="1" ht="14.25">
      <c r="A5690" s="24"/>
      <c r="C5690" s="82"/>
      <c r="D5690" s="82"/>
      <c r="G5690" s="75"/>
      <c r="L5690" s="24"/>
    </row>
    <row r="5691" spans="1:12" s="33" customFormat="1" ht="14.25">
      <c r="A5691" s="24"/>
      <c r="C5691" s="82"/>
      <c r="D5691" s="82"/>
      <c r="G5691" s="75"/>
      <c r="L5691" s="24"/>
    </row>
    <row r="5692" spans="1:12" s="33" customFormat="1" ht="14.25">
      <c r="A5692" s="24"/>
      <c r="C5692" s="82"/>
      <c r="D5692" s="82"/>
      <c r="G5692" s="75"/>
      <c r="L5692" s="24"/>
    </row>
    <row r="5693" spans="1:12" s="33" customFormat="1" ht="14.25">
      <c r="A5693" s="24"/>
      <c r="C5693" s="82"/>
      <c r="D5693" s="82"/>
      <c r="G5693" s="75"/>
      <c r="L5693" s="24"/>
    </row>
    <row r="5694" spans="1:12" s="33" customFormat="1" ht="14.25">
      <c r="A5694" s="24"/>
      <c r="C5694" s="82"/>
      <c r="D5694" s="82"/>
      <c r="G5694" s="75"/>
      <c r="L5694" s="24"/>
    </row>
    <row r="5695" spans="1:12" s="33" customFormat="1" ht="14.25">
      <c r="A5695" s="24"/>
      <c r="C5695" s="82"/>
      <c r="D5695" s="82"/>
      <c r="G5695" s="75"/>
      <c r="L5695" s="24"/>
    </row>
    <row r="5696" spans="1:12" s="33" customFormat="1" ht="14.25">
      <c r="A5696" s="24"/>
      <c r="C5696" s="82"/>
      <c r="D5696" s="82"/>
      <c r="G5696" s="75"/>
      <c r="L5696" s="24"/>
    </row>
    <row r="5697" spans="1:12" s="33" customFormat="1" ht="14.25">
      <c r="A5697" s="24"/>
      <c r="C5697" s="82"/>
      <c r="D5697" s="82"/>
      <c r="G5697" s="75"/>
      <c r="L5697" s="24"/>
    </row>
    <row r="5698" spans="1:12" s="33" customFormat="1" ht="14.25">
      <c r="A5698" s="24"/>
      <c r="C5698" s="82"/>
      <c r="D5698" s="82"/>
      <c r="G5698" s="75"/>
      <c r="L5698" s="24"/>
    </row>
    <row r="5699" spans="1:12" s="33" customFormat="1" ht="14.25">
      <c r="A5699" s="24"/>
      <c r="C5699" s="82"/>
      <c r="D5699" s="82"/>
      <c r="G5699" s="75"/>
      <c r="L5699" s="24"/>
    </row>
    <row r="5700" spans="1:12" s="33" customFormat="1" ht="14.25">
      <c r="A5700" s="24"/>
      <c r="C5700" s="82"/>
      <c r="D5700" s="82"/>
      <c r="G5700" s="75"/>
      <c r="L5700" s="24"/>
    </row>
    <row r="5701" spans="1:12" s="33" customFormat="1" ht="14.25">
      <c r="A5701" s="24"/>
      <c r="C5701" s="82"/>
      <c r="D5701" s="82"/>
      <c r="G5701" s="75"/>
      <c r="L5701" s="24"/>
    </row>
    <row r="5702" spans="1:12" s="33" customFormat="1" ht="14.25">
      <c r="A5702" s="24"/>
      <c r="C5702" s="82"/>
      <c r="D5702" s="82"/>
      <c r="G5702" s="75"/>
      <c r="L5702" s="24"/>
    </row>
    <row r="5703" spans="1:12" s="33" customFormat="1" ht="14.25">
      <c r="A5703" s="24"/>
      <c r="C5703" s="82"/>
      <c r="D5703" s="82"/>
      <c r="G5703" s="75"/>
      <c r="L5703" s="24"/>
    </row>
    <row r="5704" spans="1:12" s="33" customFormat="1" ht="14.25">
      <c r="A5704" s="24"/>
      <c r="C5704" s="82"/>
      <c r="D5704" s="82"/>
      <c r="G5704" s="75"/>
      <c r="L5704" s="24"/>
    </row>
    <row r="5705" spans="1:12" s="33" customFormat="1" ht="14.25">
      <c r="A5705" s="24"/>
      <c r="C5705" s="82"/>
      <c r="D5705" s="82"/>
      <c r="G5705" s="75"/>
      <c r="L5705" s="24"/>
    </row>
    <row r="5706" spans="1:12" s="33" customFormat="1" ht="14.25">
      <c r="A5706" s="24"/>
      <c r="C5706" s="82"/>
      <c r="D5706" s="82"/>
      <c r="G5706" s="75"/>
      <c r="L5706" s="24"/>
    </row>
    <row r="5707" spans="1:12" s="33" customFormat="1" ht="14.25">
      <c r="A5707" s="24"/>
      <c r="C5707" s="82"/>
      <c r="D5707" s="82"/>
      <c r="G5707" s="75"/>
      <c r="L5707" s="24"/>
    </row>
    <row r="5708" spans="1:12" s="33" customFormat="1" ht="14.25">
      <c r="A5708" s="24"/>
      <c r="C5708" s="82"/>
      <c r="D5708" s="82"/>
      <c r="G5708" s="75"/>
      <c r="L5708" s="24"/>
    </row>
    <row r="5709" spans="1:12" s="33" customFormat="1" ht="14.25">
      <c r="A5709" s="24"/>
      <c r="C5709" s="82"/>
      <c r="D5709" s="82"/>
      <c r="G5709" s="75"/>
      <c r="L5709" s="24"/>
    </row>
    <row r="5710" spans="1:12" s="33" customFormat="1" ht="14.25">
      <c r="A5710" s="24"/>
      <c r="C5710" s="82"/>
      <c r="D5710" s="82"/>
      <c r="G5710" s="75"/>
      <c r="L5710" s="24"/>
    </row>
    <row r="5711" spans="1:12" s="33" customFormat="1" ht="14.25">
      <c r="A5711" s="24"/>
      <c r="C5711" s="82"/>
      <c r="D5711" s="82"/>
      <c r="G5711" s="75"/>
      <c r="L5711" s="24"/>
    </row>
    <row r="5712" spans="1:12" s="33" customFormat="1" ht="14.25">
      <c r="A5712" s="24"/>
      <c r="C5712" s="82"/>
      <c r="D5712" s="82"/>
      <c r="G5712" s="75"/>
      <c r="L5712" s="24"/>
    </row>
    <row r="5713" spans="1:12" s="33" customFormat="1" ht="14.25">
      <c r="A5713" s="24"/>
      <c r="C5713" s="82"/>
      <c r="D5713" s="82"/>
      <c r="G5713" s="75"/>
      <c r="L5713" s="24"/>
    </row>
    <row r="5714" spans="1:12" s="33" customFormat="1" ht="14.25">
      <c r="A5714" s="24"/>
      <c r="C5714" s="82"/>
      <c r="D5714" s="82"/>
      <c r="G5714" s="75"/>
      <c r="L5714" s="24"/>
    </row>
    <row r="5715" spans="1:12" s="33" customFormat="1" ht="14.25">
      <c r="A5715" s="24"/>
      <c r="C5715" s="82"/>
      <c r="D5715" s="82"/>
      <c r="G5715" s="75"/>
      <c r="L5715" s="24"/>
    </row>
    <row r="5716" spans="1:12" s="33" customFormat="1" ht="14.25">
      <c r="A5716" s="24"/>
      <c r="C5716" s="82"/>
      <c r="D5716" s="82"/>
      <c r="G5716" s="75"/>
      <c r="L5716" s="24"/>
    </row>
    <row r="5717" spans="1:12" s="33" customFormat="1" ht="14.25">
      <c r="A5717" s="24"/>
      <c r="C5717" s="82"/>
      <c r="D5717" s="82"/>
      <c r="G5717" s="75"/>
      <c r="L5717" s="24"/>
    </row>
    <row r="5718" spans="1:12" s="33" customFormat="1" ht="14.25">
      <c r="A5718" s="24"/>
      <c r="C5718" s="82"/>
      <c r="D5718" s="82"/>
      <c r="G5718" s="75"/>
      <c r="L5718" s="24"/>
    </row>
    <row r="5719" spans="1:12" s="33" customFormat="1" ht="14.25">
      <c r="A5719" s="24"/>
      <c r="C5719" s="82"/>
      <c r="D5719" s="82"/>
      <c r="G5719" s="75"/>
      <c r="L5719" s="24"/>
    </row>
    <row r="5720" spans="1:12" s="33" customFormat="1" ht="14.25">
      <c r="A5720" s="24"/>
      <c r="C5720" s="82"/>
      <c r="D5720" s="82"/>
      <c r="G5720" s="75"/>
      <c r="L5720" s="24"/>
    </row>
    <row r="5721" spans="1:12" s="33" customFormat="1" ht="14.25">
      <c r="A5721" s="24"/>
      <c r="C5721" s="82"/>
      <c r="D5721" s="82"/>
      <c r="G5721" s="75"/>
      <c r="L5721" s="24"/>
    </row>
    <row r="5722" spans="1:12" s="33" customFormat="1" ht="14.25">
      <c r="A5722" s="24"/>
      <c r="C5722" s="82"/>
      <c r="D5722" s="82"/>
      <c r="G5722" s="75"/>
      <c r="L5722" s="24"/>
    </row>
    <row r="5723" spans="1:12" s="33" customFormat="1" ht="14.25">
      <c r="A5723" s="24"/>
      <c r="C5723" s="82"/>
      <c r="D5723" s="82"/>
      <c r="G5723" s="75"/>
      <c r="L5723" s="24"/>
    </row>
    <row r="5724" spans="1:12" s="33" customFormat="1" ht="14.25">
      <c r="A5724" s="24"/>
      <c r="C5724" s="82"/>
      <c r="D5724" s="82"/>
      <c r="G5724" s="75"/>
      <c r="L5724" s="24"/>
    </row>
    <row r="5725" spans="1:12" s="33" customFormat="1" ht="14.25">
      <c r="A5725" s="24"/>
      <c r="C5725" s="82"/>
      <c r="D5725" s="82"/>
      <c r="G5725" s="75"/>
      <c r="L5725" s="24"/>
    </row>
    <row r="5726" spans="1:12" s="33" customFormat="1" ht="14.25">
      <c r="A5726" s="24"/>
      <c r="C5726" s="82"/>
      <c r="D5726" s="82"/>
      <c r="G5726" s="75"/>
      <c r="L5726" s="24"/>
    </row>
    <row r="5727" spans="1:12" s="33" customFormat="1" ht="14.25">
      <c r="A5727" s="24"/>
      <c r="C5727" s="82"/>
      <c r="D5727" s="82"/>
      <c r="G5727" s="75"/>
      <c r="L5727" s="24"/>
    </row>
    <row r="5728" spans="1:12" s="33" customFormat="1" ht="14.25">
      <c r="A5728" s="24"/>
      <c r="C5728" s="82"/>
      <c r="D5728" s="82"/>
      <c r="G5728" s="75"/>
      <c r="L5728" s="24"/>
    </row>
    <row r="5729" spans="1:12" s="33" customFormat="1" ht="14.25">
      <c r="A5729" s="24"/>
      <c r="C5729" s="82"/>
      <c r="D5729" s="82"/>
      <c r="G5729" s="75"/>
      <c r="L5729" s="24"/>
    </row>
    <row r="5730" spans="1:12" s="33" customFormat="1" ht="14.25">
      <c r="A5730" s="24"/>
      <c r="C5730" s="82"/>
      <c r="D5730" s="82"/>
      <c r="G5730" s="75"/>
      <c r="L5730" s="24"/>
    </row>
    <row r="5731" spans="1:12" s="33" customFormat="1" ht="14.25">
      <c r="A5731" s="24"/>
      <c r="C5731" s="82"/>
      <c r="D5731" s="82"/>
      <c r="G5731" s="75"/>
      <c r="L5731" s="24"/>
    </row>
    <row r="5732" spans="1:12" s="33" customFormat="1" ht="14.25">
      <c r="A5732" s="24"/>
      <c r="C5732" s="82"/>
      <c r="D5732" s="82"/>
      <c r="G5732" s="75"/>
      <c r="L5732" s="24"/>
    </row>
    <row r="5733" spans="1:12" s="33" customFormat="1" ht="14.25">
      <c r="A5733" s="24"/>
      <c r="C5733" s="82"/>
      <c r="D5733" s="82"/>
      <c r="G5733" s="75"/>
      <c r="L5733" s="24"/>
    </row>
    <row r="5734" spans="1:12" s="33" customFormat="1" ht="14.25">
      <c r="A5734" s="24"/>
      <c r="C5734" s="82"/>
      <c r="D5734" s="82"/>
      <c r="G5734" s="75"/>
      <c r="L5734" s="24"/>
    </row>
    <row r="5735" spans="1:12" s="33" customFormat="1" ht="14.25">
      <c r="A5735" s="24"/>
      <c r="C5735" s="82"/>
      <c r="D5735" s="82"/>
      <c r="G5735" s="75"/>
      <c r="L5735" s="24"/>
    </row>
    <row r="5736" spans="1:12" s="33" customFormat="1" ht="14.25">
      <c r="A5736" s="24"/>
      <c r="C5736" s="82"/>
      <c r="D5736" s="82"/>
      <c r="G5736" s="75"/>
      <c r="L5736" s="24"/>
    </row>
    <row r="5737" spans="1:12" s="33" customFormat="1" ht="14.25">
      <c r="A5737" s="24"/>
      <c r="C5737" s="82"/>
      <c r="D5737" s="82"/>
      <c r="G5737" s="75"/>
      <c r="L5737" s="24"/>
    </row>
    <row r="5738" spans="1:12" s="33" customFormat="1" ht="14.25">
      <c r="A5738" s="24"/>
      <c r="C5738" s="82"/>
      <c r="D5738" s="82"/>
      <c r="G5738" s="75"/>
      <c r="L5738" s="24"/>
    </row>
    <row r="5739" spans="1:12" s="33" customFormat="1" ht="14.25">
      <c r="A5739" s="24"/>
      <c r="C5739" s="82"/>
      <c r="D5739" s="82"/>
      <c r="G5739" s="75"/>
      <c r="L5739" s="24"/>
    </row>
    <row r="5740" spans="1:12" s="33" customFormat="1" ht="14.25">
      <c r="A5740" s="24"/>
      <c r="C5740" s="82"/>
      <c r="D5740" s="82"/>
      <c r="G5740" s="75"/>
      <c r="L5740" s="24"/>
    </row>
    <row r="5741" spans="1:12" s="33" customFormat="1" ht="14.25">
      <c r="A5741" s="24"/>
      <c r="C5741" s="82"/>
      <c r="D5741" s="82"/>
      <c r="G5741" s="75"/>
      <c r="L5741" s="24"/>
    </row>
    <row r="5742" spans="1:12" s="33" customFormat="1" ht="14.25">
      <c r="A5742" s="24"/>
      <c r="C5742" s="82"/>
      <c r="D5742" s="82"/>
      <c r="G5742" s="75"/>
      <c r="L5742" s="24"/>
    </row>
    <row r="5743" spans="1:12" s="33" customFormat="1" ht="14.25">
      <c r="A5743" s="24"/>
      <c r="C5743" s="82"/>
      <c r="D5743" s="82"/>
      <c r="G5743" s="75"/>
      <c r="L5743" s="24"/>
    </row>
    <row r="5744" spans="1:12" s="33" customFormat="1" ht="14.25">
      <c r="A5744" s="24"/>
      <c r="C5744" s="82"/>
      <c r="D5744" s="82"/>
      <c r="G5744" s="75"/>
      <c r="L5744" s="24"/>
    </row>
    <row r="5745" spans="1:12" s="33" customFormat="1" ht="14.25">
      <c r="A5745" s="24"/>
      <c r="C5745" s="82"/>
      <c r="D5745" s="82"/>
      <c r="G5745" s="75"/>
      <c r="L5745" s="24"/>
    </row>
    <row r="5746" spans="1:12" s="33" customFormat="1" ht="14.25">
      <c r="A5746" s="24"/>
      <c r="C5746" s="82"/>
      <c r="D5746" s="82"/>
      <c r="G5746" s="75"/>
      <c r="L5746" s="24"/>
    </row>
    <row r="5747" spans="1:12" s="33" customFormat="1" ht="14.25">
      <c r="A5747" s="24"/>
      <c r="C5747" s="82"/>
      <c r="D5747" s="82"/>
      <c r="G5747" s="75"/>
      <c r="L5747" s="24"/>
    </row>
    <row r="5748" spans="1:12" s="33" customFormat="1" ht="14.25">
      <c r="A5748" s="24"/>
      <c r="C5748" s="82"/>
      <c r="D5748" s="82"/>
      <c r="G5748" s="75"/>
      <c r="L5748" s="24"/>
    </row>
    <row r="5749" spans="1:12" s="33" customFormat="1" ht="14.25">
      <c r="A5749" s="24"/>
      <c r="C5749" s="82"/>
      <c r="D5749" s="82"/>
      <c r="G5749" s="75"/>
      <c r="L5749" s="24"/>
    </row>
    <row r="5750" spans="1:12" s="33" customFormat="1" ht="14.25">
      <c r="A5750" s="24"/>
      <c r="C5750" s="82"/>
      <c r="D5750" s="82"/>
      <c r="G5750" s="75"/>
      <c r="L5750" s="24"/>
    </row>
    <row r="5751" spans="1:12" s="33" customFormat="1" ht="14.25">
      <c r="A5751" s="24"/>
      <c r="C5751" s="82"/>
      <c r="D5751" s="82"/>
      <c r="G5751" s="75"/>
      <c r="L5751" s="24"/>
    </row>
    <row r="5752" spans="1:12" s="33" customFormat="1" ht="14.25">
      <c r="A5752" s="24"/>
      <c r="C5752" s="82"/>
      <c r="D5752" s="82"/>
      <c r="G5752" s="75"/>
      <c r="L5752" s="24"/>
    </row>
    <row r="5753" spans="1:12" s="33" customFormat="1" ht="14.25">
      <c r="A5753" s="24"/>
      <c r="C5753" s="82"/>
      <c r="D5753" s="82"/>
      <c r="G5753" s="75"/>
      <c r="L5753" s="24"/>
    </row>
    <row r="5754" spans="1:12" s="33" customFormat="1" ht="14.25">
      <c r="A5754" s="24"/>
      <c r="C5754" s="82"/>
      <c r="D5754" s="82"/>
      <c r="G5754" s="75"/>
      <c r="L5754" s="24"/>
    </row>
    <row r="5755" spans="1:12" s="33" customFormat="1" ht="14.25">
      <c r="A5755" s="24"/>
      <c r="C5755" s="82"/>
      <c r="D5755" s="82"/>
      <c r="G5755" s="75"/>
      <c r="L5755" s="24"/>
    </row>
    <row r="5756" spans="1:12" s="33" customFormat="1" ht="14.25">
      <c r="A5756" s="24"/>
      <c r="C5756" s="82"/>
      <c r="D5756" s="82"/>
      <c r="G5756" s="75"/>
      <c r="L5756" s="24"/>
    </row>
    <row r="5757" spans="1:12" s="33" customFormat="1" ht="14.25">
      <c r="A5757" s="24"/>
      <c r="C5757" s="82"/>
      <c r="D5757" s="82"/>
      <c r="G5757" s="75"/>
      <c r="L5757" s="24"/>
    </row>
    <row r="5758" spans="1:12" s="33" customFormat="1" ht="14.25">
      <c r="A5758" s="24"/>
      <c r="C5758" s="82"/>
      <c r="D5758" s="82"/>
      <c r="G5758" s="75"/>
      <c r="L5758" s="24"/>
    </row>
    <row r="5759" spans="1:12" s="33" customFormat="1" ht="14.25">
      <c r="A5759" s="24"/>
      <c r="C5759" s="82"/>
      <c r="D5759" s="82"/>
      <c r="G5759" s="75"/>
      <c r="L5759" s="24"/>
    </row>
    <row r="5760" spans="1:12" s="33" customFormat="1" ht="14.25">
      <c r="A5760" s="24"/>
      <c r="C5760" s="82"/>
      <c r="D5760" s="82"/>
      <c r="G5760" s="75"/>
      <c r="L5760" s="24"/>
    </row>
    <row r="5761" spans="1:12" s="33" customFormat="1" ht="14.25">
      <c r="A5761" s="24"/>
      <c r="C5761" s="82"/>
      <c r="D5761" s="82"/>
      <c r="G5761" s="75"/>
      <c r="L5761" s="24"/>
    </row>
    <row r="5762" spans="1:12" s="33" customFormat="1" ht="14.25">
      <c r="A5762" s="24"/>
      <c r="C5762" s="82"/>
      <c r="D5762" s="82"/>
      <c r="G5762" s="75"/>
      <c r="L5762" s="24"/>
    </row>
    <row r="5763" spans="1:12" s="33" customFormat="1" ht="14.25">
      <c r="A5763" s="24"/>
      <c r="C5763" s="82"/>
      <c r="D5763" s="82"/>
      <c r="G5763" s="75"/>
      <c r="L5763" s="24"/>
    </row>
    <row r="5764" spans="1:12" s="33" customFormat="1" ht="14.25">
      <c r="A5764" s="24"/>
      <c r="C5764" s="82"/>
      <c r="D5764" s="82"/>
      <c r="G5764" s="75"/>
      <c r="L5764" s="24"/>
    </row>
    <row r="5765" spans="1:12" s="33" customFormat="1" ht="14.25">
      <c r="A5765" s="24"/>
      <c r="C5765" s="82"/>
      <c r="D5765" s="82"/>
      <c r="G5765" s="75"/>
      <c r="L5765" s="24"/>
    </row>
    <row r="5766" spans="1:12" s="33" customFormat="1" ht="14.25">
      <c r="A5766" s="24"/>
      <c r="C5766" s="82"/>
      <c r="D5766" s="82"/>
      <c r="G5766" s="75"/>
      <c r="L5766" s="24"/>
    </row>
    <row r="5767" spans="1:12" s="33" customFormat="1" ht="14.25">
      <c r="A5767" s="24"/>
      <c r="C5767" s="82"/>
      <c r="D5767" s="82"/>
      <c r="G5767" s="75"/>
      <c r="L5767" s="24"/>
    </row>
    <row r="5768" spans="1:12" s="33" customFormat="1" ht="14.25">
      <c r="A5768" s="24"/>
      <c r="C5768" s="82"/>
      <c r="D5768" s="82"/>
      <c r="G5768" s="75"/>
      <c r="L5768" s="24"/>
    </row>
    <row r="5769" spans="1:12" s="33" customFormat="1" ht="14.25">
      <c r="A5769" s="24"/>
      <c r="C5769" s="82"/>
      <c r="D5769" s="82"/>
      <c r="G5769" s="75"/>
      <c r="L5769" s="24"/>
    </row>
    <row r="5770" spans="1:12" s="33" customFormat="1" ht="14.25">
      <c r="A5770" s="24"/>
      <c r="C5770" s="82"/>
      <c r="D5770" s="82"/>
      <c r="G5770" s="75"/>
      <c r="L5770" s="24"/>
    </row>
    <row r="5771" spans="1:12" s="33" customFormat="1" ht="14.25">
      <c r="A5771" s="24"/>
      <c r="C5771" s="82"/>
      <c r="D5771" s="82"/>
      <c r="G5771" s="75"/>
      <c r="L5771" s="24"/>
    </row>
    <row r="5772" spans="1:12" s="33" customFormat="1" ht="14.25">
      <c r="A5772" s="24"/>
      <c r="C5772" s="82"/>
      <c r="D5772" s="82"/>
      <c r="G5772" s="75"/>
      <c r="L5772" s="24"/>
    </row>
    <row r="5773" spans="1:12" s="33" customFormat="1" ht="14.25">
      <c r="A5773" s="24"/>
      <c r="C5773" s="82"/>
      <c r="D5773" s="82"/>
      <c r="G5773" s="75"/>
      <c r="L5773" s="24"/>
    </row>
    <row r="5774" spans="1:12" s="33" customFormat="1" ht="14.25">
      <c r="A5774" s="24"/>
      <c r="C5774" s="82"/>
      <c r="D5774" s="82"/>
      <c r="G5774" s="75"/>
      <c r="L5774" s="24"/>
    </row>
    <row r="5775" spans="1:12" s="33" customFormat="1" ht="14.25">
      <c r="A5775" s="24"/>
      <c r="C5775" s="82"/>
      <c r="D5775" s="82"/>
      <c r="G5775" s="75"/>
      <c r="L5775" s="24"/>
    </row>
    <row r="5776" spans="1:12" s="33" customFormat="1" ht="14.25">
      <c r="A5776" s="24"/>
      <c r="C5776" s="82"/>
      <c r="D5776" s="82"/>
      <c r="G5776" s="75"/>
      <c r="L5776" s="24"/>
    </row>
    <row r="5777" spans="1:12" s="33" customFormat="1" ht="14.25">
      <c r="A5777" s="24"/>
      <c r="C5777" s="82"/>
      <c r="D5777" s="82"/>
      <c r="G5777" s="75"/>
      <c r="L5777" s="24"/>
    </row>
    <row r="5778" spans="1:12" s="33" customFormat="1" ht="14.25">
      <c r="A5778" s="24"/>
      <c r="C5778" s="82"/>
      <c r="D5778" s="82"/>
      <c r="G5778" s="75"/>
      <c r="L5778" s="24"/>
    </row>
    <row r="5779" spans="1:12" s="33" customFormat="1" ht="14.25">
      <c r="A5779" s="24"/>
      <c r="C5779" s="82"/>
      <c r="D5779" s="82"/>
      <c r="G5779" s="75"/>
      <c r="L5779" s="24"/>
    </row>
    <row r="5780" spans="1:12" s="33" customFormat="1" ht="14.25">
      <c r="A5780" s="24"/>
      <c r="C5780" s="82"/>
      <c r="D5780" s="82"/>
      <c r="G5780" s="75"/>
      <c r="L5780" s="24"/>
    </row>
    <row r="5781" spans="1:12" s="33" customFormat="1" ht="14.25">
      <c r="A5781" s="24"/>
      <c r="C5781" s="82"/>
      <c r="D5781" s="82"/>
      <c r="G5781" s="75"/>
      <c r="L5781" s="24"/>
    </row>
    <row r="5782" spans="1:12" s="33" customFormat="1" ht="14.25">
      <c r="A5782" s="24"/>
      <c r="C5782" s="82"/>
      <c r="D5782" s="82"/>
      <c r="G5782" s="75"/>
      <c r="L5782" s="24"/>
    </row>
    <row r="5783" spans="1:12" s="33" customFormat="1" ht="14.25">
      <c r="A5783" s="24"/>
      <c r="C5783" s="82"/>
      <c r="D5783" s="82"/>
      <c r="G5783" s="75"/>
      <c r="L5783" s="24"/>
    </row>
    <row r="5784" spans="1:12" s="33" customFormat="1" ht="14.25">
      <c r="A5784" s="24"/>
      <c r="C5784" s="82"/>
      <c r="D5784" s="82"/>
      <c r="G5784" s="75"/>
      <c r="L5784" s="24"/>
    </row>
    <row r="5785" spans="1:12" s="33" customFormat="1" ht="14.25">
      <c r="A5785" s="24"/>
      <c r="C5785" s="82"/>
      <c r="D5785" s="82"/>
      <c r="G5785" s="75"/>
      <c r="L5785" s="24"/>
    </row>
    <row r="5786" spans="1:12" s="33" customFormat="1" ht="14.25">
      <c r="A5786" s="24"/>
      <c r="C5786" s="82"/>
      <c r="D5786" s="82"/>
      <c r="G5786" s="75"/>
      <c r="L5786" s="24"/>
    </row>
    <row r="5787" spans="1:12" s="33" customFormat="1" ht="14.25">
      <c r="A5787" s="24"/>
      <c r="C5787" s="82"/>
      <c r="D5787" s="82"/>
      <c r="G5787" s="75"/>
      <c r="L5787" s="24"/>
    </row>
    <row r="5788" spans="1:12" s="33" customFormat="1" ht="14.25">
      <c r="A5788" s="24"/>
      <c r="C5788" s="82"/>
      <c r="D5788" s="82"/>
      <c r="G5788" s="75"/>
      <c r="L5788" s="24"/>
    </row>
    <row r="5789" spans="1:12" s="33" customFormat="1" ht="14.25">
      <c r="A5789" s="24"/>
      <c r="C5789" s="82"/>
      <c r="D5789" s="82"/>
      <c r="G5789" s="75"/>
      <c r="L5789" s="24"/>
    </row>
    <row r="5790" spans="1:12" s="33" customFormat="1" ht="14.25">
      <c r="A5790" s="24"/>
      <c r="C5790" s="82"/>
      <c r="D5790" s="82"/>
      <c r="G5790" s="75"/>
      <c r="L5790" s="24"/>
    </row>
    <row r="5791" spans="1:12" s="33" customFormat="1" ht="14.25">
      <c r="A5791" s="24"/>
      <c r="C5791" s="82"/>
      <c r="D5791" s="82"/>
      <c r="G5791" s="75"/>
      <c r="L5791" s="24"/>
    </row>
    <row r="5792" spans="1:12" s="33" customFormat="1" ht="14.25">
      <c r="A5792" s="24"/>
      <c r="C5792" s="82"/>
      <c r="D5792" s="82"/>
      <c r="G5792" s="75"/>
      <c r="L5792" s="24"/>
    </row>
    <row r="5793" spans="1:12" s="33" customFormat="1" ht="14.25">
      <c r="A5793" s="24"/>
      <c r="C5793" s="82"/>
      <c r="D5793" s="82"/>
      <c r="G5793" s="75"/>
      <c r="L5793" s="24"/>
    </row>
    <row r="5794" spans="1:12" s="33" customFormat="1" ht="14.25">
      <c r="A5794" s="24"/>
      <c r="C5794" s="82"/>
      <c r="D5794" s="82"/>
      <c r="G5794" s="75"/>
      <c r="L5794" s="24"/>
    </row>
    <row r="5795" spans="1:12" s="33" customFormat="1" ht="14.25">
      <c r="A5795" s="24"/>
      <c r="C5795" s="82"/>
      <c r="D5795" s="82"/>
      <c r="G5795" s="75"/>
      <c r="L5795" s="24"/>
    </row>
    <row r="5796" spans="1:12" s="33" customFormat="1" ht="14.25">
      <c r="A5796" s="24"/>
      <c r="C5796" s="82"/>
      <c r="D5796" s="82"/>
      <c r="G5796" s="75"/>
      <c r="L5796" s="24"/>
    </row>
    <row r="5797" spans="1:12" s="33" customFormat="1" ht="14.25">
      <c r="A5797" s="24"/>
      <c r="C5797" s="82"/>
      <c r="D5797" s="82"/>
      <c r="G5797" s="75"/>
      <c r="L5797" s="24"/>
    </row>
    <row r="5798" spans="1:12" s="33" customFormat="1" ht="14.25">
      <c r="A5798" s="24"/>
      <c r="C5798" s="82"/>
      <c r="D5798" s="82"/>
      <c r="G5798" s="75"/>
      <c r="L5798" s="24"/>
    </row>
    <row r="5799" spans="1:12" s="33" customFormat="1" ht="14.25">
      <c r="A5799" s="24"/>
      <c r="C5799" s="82"/>
      <c r="D5799" s="82"/>
      <c r="G5799" s="75"/>
      <c r="L5799" s="24"/>
    </row>
    <row r="5800" spans="1:12" s="33" customFormat="1" ht="14.25">
      <c r="A5800" s="24"/>
      <c r="C5800" s="82"/>
      <c r="D5800" s="82"/>
      <c r="G5800" s="75"/>
      <c r="L5800" s="24"/>
    </row>
    <row r="5801" spans="1:12" s="33" customFormat="1" ht="14.25">
      <c r="A5801" s="24"/>
      <c r="C5801" s="82"/>
      <c r="D5801" s="82"/>
      <c r="G5801" s="75"/>
      <c r="L5801" s="24"/>
    </row>
    <row r="5802" spans="1:12" s="33" customFormat="1" ht="14.25">
      <c r="A5802" s="24"/>
      <c r="C5802" s="82"/>
      <c r="D5802" s="82"/>
      <c r="G5802" s="75"/>
      <c r="L5802" s="24"/>
    </row>
    <row r="5803" spans="1:12" s="33" customFormat="1" ht="14.25">
      <c r="A5803" s="24"/>
      <c r="C5803" s="82"/>
      <c r="D5803" s="82"/>
      <c r="G5803" s="75"/>
      <c r="L5803" s="24"/>
    </row>
    <row r="5804" spans="1:12" s="33" customFormat="1" ht="14.25">
      <c r="A5804" s="24"/>
      <c r="C5804" s="82"/>
      <c r="D5804" s="82"/>
      <c r="G5804" s="75"/>
      <c r="L5804" s="24"/>
    </row>
    <row r="5805" spans="1:12" s="33" customFormat="1" ht="14.25">
      <c r="A5805" s="24"/>
      <c r="C5805" s="82"/>
      <c r="D5805" s="82"/>
      <c r="G5805" s="75"/>
      <c r="L5805" s="24"/>
    </row>
    <row r="5806" spans="1:12" s="33" customFormat="1" ht="14.25">
      <c r="A5806" s="24"/>
      <c r="C5806" s="82"/>
      <c r="D5806" s="82"/>
      <c r="G5806" s="75"/>
      <c r="L5806" s="24"/>
    </row>
    <row r="5807" spans="1:12" s="33" customFormat="1" ht="14.25">
      <c r="A5807" s="24"/>
      <c r="C5807" s="82"/>
      <c r="D5807" s="82"/>
      <c r="G5807" s="75"/>
      <c r="L5807" s="24"/>
    </row>
    <row r="5808" spans="1:12" s="33" customFormat="1" ht="14.25">
      <c r="A5808" s="24"/>
      <c r="C5808" s="82"/>
      <c r="D5808" s="82"/>
      <c r="G5808" s="75"/>
      <c r="L5808" s="24"/>
    </row>
    <row r="5809" spans="1:12" s="33" customFormat="1" ht="14.25">
      <c r="A5809" s="24"/>
      <c r="C5809" s="82"/>
      <c r="D5809" s="82"/>
      <c r="G5809" s="75"/>
      <c r="L5809" s="24"/>
    </row>
    <row r="5810" spans="1:12" s="33" customFormat="1" ht="14.25">
      <c r="A5810" s="24"/>
      <c r="C5810" s="82"/>
      <c r="D5810" s="82"/>
      <c r="G5810" s="75"/>
      <c r="L5810" s="24"/>
    </row>
    <row r="5811" spans="1:12" s="33" customFormat="1" ht="14.25">
      <c r="A5811" s="24"/>
      <c r="C5811" s="82"/>
      <c r="D5811" s="82"/>
      <c r="G5811" s="75"/>
      <c r="L5811" s="24"/>
    </row>
    <row r="5812" spans="1:12" s="33" customFormat="1" ht="14.25">
      <c r="A5812" s="24"/>
      <c r="C5812" s="82"/>
      <c r="D5812" s="82"/>
      <c r="G5812" s="75"/>
      <c r="L5812" s="24"/>
    </row>
    <row r="5813" spans="1:12" s="33" customFormat="1" ht="14.25">
      <c r="A5813" s="24"/>
      <c r="C5813" s="82"/>
      <c r="D5813" s="82"/>
      <c r="G5813" s="75"/>
      <c r="L5813" s="24"/>
    </row>
    <row r="5814" spans="1:12" s="33" customFormat="1" ht="14.25">
      <c r="A5814" s="24"/>
      <c r="C5814" s="82"/>
      <c r="D5814" s="82"/>
      <c r="G5814" s="75"/>
      <c r="L5814" s="24"/>
    </row>
    <row r="5815" spans="1:12" s="33" customFormat="1" ht="14.25">
      <c r="A5815" s="24"/>
      <c r="C5815" s="82"/>
      <c r="D5815" s="82"/>
      <c r="G5815" s="75"/>
      <c r="L5815" s="24"/>
    </row>
    <row r="5816" spans="1:12" s="33" customFormat="1" ht="14.25">
      <c r="A5816" s="24"/>
      <c r="C5816" s="82"/>
      <c r="D5816" s="82"/>
      <c r="G5816" s="75"/>
      <c r="L5816" s="24"/>
    </row>
    <row r="5817" spans="1:12" s="33" customFormat="1" ht="14.25">
      <c r="A5817" s="24"/>
      <c r="C5817" s="82"/>
      <c r="D5817" s="82"/>
      <c r="G5817" s="75"/>
      <c r="L5817" s="24"/>
    </row>
    <row r="5818" spans="1:12" s="33" customFormat="1" ht="14.25">
      <c r="A5818" s="24"/>
      <c r="C5818" s="82"/>
      <c r="D5818" s="82"/>
      <c r="G5818" s="75"/>
      <c r="L5818" s="24"/>
    </row>
    <row r="5819" spans="1:12" s="33" customFormat="1" ht="14.25">
      <c r="A5819" s="24"/>
      <c r="C5819" s="82"/>
      <c r="D5819" s="82"/>
      <c r="G5819" s="75"/>
      <c r="L5819" s="24"/>
    </row>
    <row r="5820" spans="1:12" s="33" customFormat="1" ht="14.25">
      <c r="A5820" s="24"/>
      <c r="C5820" s="82"/>
      <c r="D5820" s="82"/>
      <c r="G5820" s="75"/>
      <c r="L5820" s="24"/>
    </row>
    <row r="5821" spans="1:12" s="33" customFormat="1" ht="14.25">
      <c r="A5821" s="24"/>
      <c r="C5821" s="82"/>
      <c r="D5821" s="82"/>
      <c r="G5821" s="75"/>
      <c r="L5821" s="24"/>
    </row>
    <row r="5822" spans="1:12" s="33" customFormat="1" ht="14.25">
      <c r="A5822" s="24"/>
      <c r="C5822" s="82"/>
      <c r="D5822" s="82"/>
      <c r="G5822" s="75"/>
      <c r="L5822" s="24"/>
    </row>
    <row r="5823" spans="1:12" s="33" customFormat="1" ht="14.25">
      <c r="A5823" s="24"/>
      <c r="C5823" s="82"/>
      <c r="D5823" s="82"/>
      <c r="G5823" s="75"/>
      <c r="L5823" s="24"/>
    </row>
    <row r="5824" spans="1:12" s="33" customFormat="1" ht="14.25">
      <c r="A5824" s="24"/>
      <c r="C5824" s="82"/>
      <c r="D5824" s="82"/>
      <c r="G5824" s="75"/>
      <c r="L5824" s="24"/>
    </row>
    <row r="5825" spans="1:12" s="33" customFormat="1" ht="14.25">
      <c r="A5825" s="24"/>
      <c r="C5825" s="82"/>
      <c r="D5825" s="82"/>
      <c r="G5825" s="75"/>
      <c r="L5825" s="24"/>
    </row>
    <row r="5826" spans="1:12" s="33" customFormat="1" ht="14.25">
      <c r="A5826" s="24"/>
      <c r="C5826" s="82"/>
      <c r="D5826" s="82"/>
      <c r="G5826" s="75"/>
      <c r="L5826" s="24"/>
    </row>
    <row r="5827" spans="1:12" s="33" customFormat="1" ht="14.25">
      <c r="A5827" s="24"/>
      <c r="C5827" s="82"/>
      <c r="D5827" s="82"/>
      <c r="G5827" s="75"/>
      <c r="L5827" s="24"/>
    </row>
    <row r="5828" spans="1:12" s="33" customFormat="1" ht="14.25">
      <c r="A5828" s="24"/>
      <c r="C5828" s="82"/>
      <c r="D5828" s="82"/>
      <c r="G5828" s="75"/>
      <c r="L5828" s="24"/>
    </row>
    <row r="5829" spans="1:12" s="33" customFormat="1" ht="14.25">
      <c r="A5829" s="24"/>
      <c r="C5829" s="82"/>
      <c r="D5829" s="82"/>
      <c r="G5829" s="75"/>
      <c r="L5829" s="24"/>
    </row>
    <row r="5830" spans="1:12" s="33" customFormat="1" ht="14.25">
      <c r="A5830" s="24"/>
      <c r="C5830" s="82"/>
      <c r="D5830" s="82"/>
      <c r="G5830" s="75"/>
      <c r="L5830" s="24"/>
    </row>
    <row r="5831" spans="1:12" s="33" customFormat="1" ht="14.25">
      <c r="A5831" s="24"/>
      <c r="C5831" s="82"/>
      <c r="D5831" s="82"/>
      <c r="G5831" s="75"/>
      <c r="L5831" s="24"/>
    </row>
    <row r="5832" spans="1:12" s="33" customFormat="1" ht="14.25">
      <c r="A5832" s="24"/>
      <c r="C5832" s="82"/>
      <c r="D5832" s="82"/>
      <c r="G5832" s="75"/>
      <c r="L5832" s="24"/>
    </row>
    <row r="5833" spans="1:12" s="33" customFormat="1" ht="14.25">
      <c r="A5833" s="24"/>
      <c r="C5833" s="82"/>
      <c r="D5833" s="82"/>
      <c r="G5833" s="75"/>
      <c r="L5833" s="24"/>
    </row>
    <row r="5834" spans="1:12" s="33" customFormat="1" ht="14.25">
      <c r="A5834" s="24"/>
      <c r="C5834" s="82"/>
      <c r="D5834" s="82"/>
      <c r="G5834" s="75"/>
      <c r="L5834" s="24"/>
    </row>
    <row r="5835" spans="1:12" s="33" customFormat="1" ht="14.25">
      <c r="A5835" s="24"/>
      <c r="C5835" s="82"/>
      <c r="D5835" s="82"/>
      <c r="G5835" s="75"/>
      <c r="L5835" s="24"/>
    </row>
    <row r="5836" spans="1:12" s="33" customFormat="1" ht="14.25">
      <c r="A5836" s="24"/>
      <c r="C5836" s="82"/>
      <c r="D5836" s="82"/>
      <c r="G5836" s="75"/>
      <c r="L5836" s="24"/>
    </row>
    <row r="5837" spans="1:12" s="33" customFormat="1" ht="14.25">
      <c r="A5837" s="24"/>
      <c r="C5837" s="82"/>
      <c r="D5837" s="82"/>
      <c r="G5837" s="75"/>
      <c r="L5837" s="24"/>
    </row>
    <row r="5838" spans="1:12" s="33" customFormat="1" ht="14.25">
      <c r="A5838" s="24"/>
      <c r="C5838" s="82"/>
      <c r="D5838" s="82"/>
      <c r="G5838" s="75"/>
      <c r="L5838" s="24"/>
    </row>
    <row r="5839" spans="1:12" s="33" customFormat="1" ht="14.25">
      <c r="A5839" s="24"/>
      <c r="C5839" s="82"/>
      <c r="D5839" s="82"/>
      <c r="G5839" s="75"/>
      <c r="L5839" s="24"/>
    </row>
    <row r="5840" spans="1:12" s="33" customFormat="1" ht="14.25">
      <c r="A5840" s="24"/>
      <c r="C5840" s="82"/>
      <c r="D5840" s="82"/>
      <c r="G5840" s="75"/>
      <c r="L5840" s="24"/>
    </row>
    <row r="5841" spans="1:12" s="33" customFormat="1" ht="14.25">
      <c r="A5841" s="24"/>
      <c r="C5841" s="82"/>
      <c r="D5841" s="82"/>
      <c r="G5841" s="75"/>
      <c r="L5841" s="24"/>
    </row>
    <row r="5842" spans="1:12" s="33" customFormat="1" ht="14.25">
      <c r="A5842" s="24"/>
      <c r="C5842" s="82"/>
      <c r="D5842" s="82"/>
      <c r="G5842" s="75"/>
      <c r="L5842" s="24"/>
    </row>
    <row r="5843" spans="1:12" s="33" customFormat="1" ht="14.25">
      <c r="A5843" s="24"/>
      <c r="C5843" s="82"/>
      <c r="D5843" s="82"/>
      <c r="G5843" s="75"/>
      <c r="L5843" s="24"/>
    </row>
    <row r="5844" spans="1:12" s="33" customFormat="1" ht="14.25">
      <c r="A5844" s="24"/>
      <c r="C5844" s="82"/>
      <c r="D5844" s="82"/>
      <c r="G5844" s="75"/>
      <c r="L5844" s="24"/>
    </row>
    <row r="5845" spans="1:12" s="33" customFormat="1" ht="14.25">
      <c r="A5845" s="24"/>
      <c r="C5845" s="82"/>
      <c r="D5845" s="82"/>
      <c r="G5845" s="75"/>
      <c r="L5845" s="24"/>
    </row>
    <row r="5846" spans="1:12" s="33" customFormat="1" ht="14.25">
      <c r="A5846" s="24"/>
      <c r="C5846" s="82"/>
      <c r="D5846" s="82"/>
      <c r="G5846" s="75"/>
      <c r="L5846" s="24"/>
    </row>
    <row r="5847" spans="1:12" s="33" customFormat="1" ht="14.25">
      <c r="A5847" s="24"/>
      <c r="C5847" s="82"/>
      <c r="D5847" s="82"/>
      <c r="G5847" s="75"/>
      <c r="L5847" s="24"/>
    </row>
    <row r="5848" spans="1:12" s="33" customFormat="1" ht="14.25">
      <c r="A5848" s="24"/>
      <c r="C5848" s="82"/>
      <c r="D5848" s="82"/>
      <c r="G5848" s="75"/>
      <c r="L5848" s="24"/>
    </row>
    <row r="5849" spans="1:12" s="33" customFormat="1" ht="14.25">
      <c r="A5849" s="24"/>
      <c r="C5849" s="82"/>
      <c r="D5849" s="82"/>
      <c r="G5849" s="75"/>
      <c r="L5849" s="24"/>
    </row>
    <row r="5850" spans="1:12" s="33" customFormat="1" ht="14.25">
      <c r="A5850" s="24"/>
      <c r="C5850" s="82"/>
      <c r="D5850" s="82"/>
      <c r="G5850" s="75"/>
      <c r="L5850" s="24"/>
    </row>
    <row r="5851" spans="1:12" s="33" customFormat="1" ht="14.25">
      <c r="A5851" s="24"/>
      <c r="C5851" s="82"/>
      <c r="D5851" s="82"/>
      <c r="G5851" s="75"/>
      <c r="L5851" s="24"/>
    </row>
    <row r="5852" spans="1:12" s="33" customFormat="1" ht="14.25">
      <c r="A5852" s="24"/>
      <c r="C5852" s="82"/>
      <c r="D5852" s="82"/>
      <c r="G5852" s="75"/>
      <c r="L5852" s="24"/>
    </row>
    <row r="5853" spans="1:12" s="33" customFormat="1" ht="14.25">
      <c r="A5853" s="24"/>
      <c r="C5853" s="82"/>
      <c r="D5853" s="82"/>
      <c r="G5853" s="75"/>
      <c r="L5853" s="24"/>
    </row>
    <row r="5854" spans="1:12" s="33" customFormat="1" ht="14.25">
      <c r="A5854" s="24"/>
      <c r="C5854" s="82"/>
      <c r="D5854" s="82"/>
      <c r="G5854" s="75"/>
      <c r="L5854" s="24"/>
    </row>
    <row r="5855" spans="1:12" s="33" customFormat="1" ht="14.25">
      <c r="A5855" s="24"/>
      <c r="C5855" s="82"/>
      <c r="D5855" s="82"/>
      <c r="G5855" s="75"/>
      <c r="L5855" s="24"/>
    </row>
    <row r="5856" spans="1:12" s="33" customFormat="1" ht="14.25">
      <c r="A5856" s="24"/>
      <c r="C5856" s="82"/>
      <c r="D5856" s="82"/>
      <c r="G5856" s="75"/>
      <c r="L5856" s="24"/>
    </row>
    <row r="5857" spans="1:12" s="33" customFormat="1" ht="14.25">
      <c r="A5857" s="24"/>
      <c r="C5857" s="82"/>
      <c r="D5857" s="82"/>
      <c r="G5857" s="75"/>
      <c r="L5857" s="24"/>
    </row>
    <row r="5858" spans="1:12" s="33" customFormat="1" ht="14.25">
      <c r="A5858" s="24"/>
      <c r="C5858" s="82"/>
      <c r="D5858" s="82"/>
      <c r="G5858" s="75"/>
      <c r="L5858" s="24"/>
    </row>
    <row r="5859" spans="1:12" s="33" customFormat="1" ht="14.25">
      <c r="A5859" s="24"/>
      <c r="C5859" s="82"/>
      <c r="D5859" s="82"/>
      <c r="G5859" s="75"/>
      <c r="L5859" s="24"/>
    </row>
    <row r="5860" spans="1:12" s="33" customFormat="1" ht="14.25">
      <c r="A5860" s="24"/>
      <c r="C5860" s="82"/>
      <c r="D5860" s="82"/>
      <c r="G5860" s="75"/>
      <c r="L5860" s="24"/>
    </row>
    <row r="5861" spans="1:12" s="33" customFormat="1" ht="14.25">
      <c r="A5861" s="24"/>
      <c r="C5861" s="82"/>
      <c r="D5861" s="82"/>
      <c r="G5861" s="75"/>
      <c r="L5861" s="24"/>
    </row>
    <row r="5862" spans="1:12" s="33" customFormat="1" ht="14.25">
      <c r="A5862" s="24"/>
      <c r="C5862" s="82"/>
      <c r="D5862" s="82"/>
      <c r="G5862" s="75"/>
      <c r="L5862" s="24"/>
    </row>
    <row r="5863" spans="1:12" s="33" customFormat="1" ht="14.25">
      <c r="A5863" s="24"/>
      <c r="C5863" s="82"/>
      <c r="D5863" s="82"/>
      <c r="G5863" s="75"/>
      <c r="L5863" s="24"/>
    </row>
    <row r="5864" spans="1:12" s="33" customFormat="1" ht="14.25">
      <c r="A5864" s="24"/>
      <c r="C5864" s="82"/>
      <c r="D5864" s="82"/>
      <c r="G5864" s="75"/>
      <c r="L5864" s="24"/>
    </row>
    <row r="5865" spans="1:12" s="33" customFormat="1" ht="14.25">
      <c r="A5865" s="24"/>
      <c r="C5865" s="82"/>
      <c r="D5865" s="82"/>
      <c r="G5865" s="75"/>
      <c r="L5865" s="24"/>
    </row>
    <row r="5866" spans="1:12" s="33" customFormat="1" ht="14.25">
      <c r="A5866" s="24"/>
      <c r="C5866" s="82"/>
      <c r="D5866" s="82"/>
      <c r="G5866" s="75"/>
      <c r="L5866" s="24"/>
    </row>
    <row r="5867" spans="1:12" s="33" customFormat="1" ht="14.25">
      <c r="A5867" s="24"/>
      <c r="C5867" s="82"/>
      <c r="D5867" s="82"/>
      <c r="G5867" s="75"/>
      <c r="L5867" s="24"/>
    </row>
    <row r="5868" spans="1:12" s="33" customFormat="1" ht="14.25">
      <c r="A5868" s="24"/>
      <c r="C5868" s="82"/>
      <c r="D5868" s="82"/>
      <c r="G5868" s="75"/>
      <c r="L5868" s="24"/>
    </row>
    <row r="5869" spans="1:12" s="33" customFormat="1" ht="14.25">
      <c r="A5869" s="24"/>
      <c r="C5869" s="82"/>
      <c r="D5869" s="82"/>
      <c r="G5869" s="75"/>
      <c r="L5869" s="24"/>
    </row>
    <row r="5870" spans="1:12" s="33" customFormat="1" ht="14.25">
      <c r="A5870" s="24"/>
      <c r="C5870" s="82"/>
      <c r="D5870" s="82"/>
      <c r="G5870" s="75"/>
      <c r="L5870" s="24"/>
    </row>
    <row r="5871" spans="1:12" s="33" customFormat="1" ht="14.25">
      <c r="A5871" s="24"/>
      <c r="C5871" s="82"/>
      <c r="D5871" s="82"/>
      <c r="G5871" s="75"/>
      <c r="L5871" s="24"/>
    </row>
    <row r="5872" spans="1:12" s="33" customFormat="1" ht="14.25">
      <c r="A5872" s="24"/>
      <c r="C5872" s="82"/>
      <c r="D5872" s="82"/>
      <c r="G5872" s="75"/>
      <c r="L5872" s="24"/>
    </row>
    <row r="5873" spans="1:12" s="33" customFormat="1" ht="14.25">
      <c r="A5873" s="24"/>
      <c r="C5873" s="82"/>
      <c r="D5873" s="82"/>
      <c r="G5873" s="75"/>
      <c r="L5873" s="24"/>
    </row>
    <row r="5874" spans="1:12" s="33" customFormat="1" ht="14.25">
      <c r="A5874" s="24"/>
      <c r="C5874" s="82"/>
      <c r="D5874" s="82"/>
      <c r="G5874" s="75"/>
      <c r="L5874" s="24"/>
    </row>
    <row r="5875" spans="1:12" s="33" customFormat="1" ht="14.25">
      <c r="A5875" s="24"/>
      <c r="C5875" s="82"/>
      <c r="D5875" s="82"/>
      <c r="G5875" s="75"/>
      <c r="L5875" s="24"/>
    </row>
    <row r="5876" spans="1:12" s="33" customFormat="1" ht="14.25">
      <c r="A5876" s="24"/>
      <c r="C5876" s="82"/>
      <c r="D5876" s="82"/>
      <c r="G5876" s="75"/>
      <c r="L5876" s="24"/>
    </row>
    <row r="5877" spans="1:12" s="33" customFormat="1" ht="14.25">
      <c r="A5877" s="24"/>
      <c r="C5877" s="82"/>
      <c r="D5877" s="82"/>
      <c r="G5877" s="75"/>
      <c r="L5877" s="24"/>
    </row>
    <row r="5878" spans="1:12" s="33" customFormat="1" ht="14.25">
      <c r="A5878" s="24"/>
      <c r="C5878" s="82"/>
      <c r="D5878" s="82"/>
      <c r="G5878" s="75"/>
      <c r="L5878" s="24"/>
    </row>
    <row r="5879" spans="1:12" s="33" customFormat="1" ht="14.25">
      <c r="A5879" s="24"/>
      <c r="C5879" s="82"/>
      <c r="D5879" s="82"/>
      <c r="G5879" s="75"/>
      <c r="L5879" s="24"/>
    </row>
    <row r="5880" spans="1:12" s="33" customFormat="1" ht="14.25">
      <c r="A5880" s="24"/>
      <c r="C5880" s="82"/>
      <c r="D5880" s="82"/>
      <c r="G5880" s="75"/>
      <c r="L5880" s="24"/>
    </row>
    <row r="5881" spans="1:12" s="33" customFormat="1" ht="14.25">
      <c r="A5881" s="24"/>
      <c r="C5881" s="82"/>
      <c r="D5881" s="82"/>
      <c r="G5881" s="75"/>
      <c r="L5881" s="24"/>
    </row>
    <row r="5882" spans="1:12" s="33" customFormat="1" ht="14.25">
      <c r="A5882" s="24"/>
      <c r="C5882" s="82"/>
      <c r="D5882" s="82"/>
      <c r="G5882" s="75"/>
      <c r="L5882" s="24"/>
    </row>
    <row r="5883" spans="1:12" s="33" customFormat="1" ht="14.25">
      <c r="A5883" s="24"/>
      <c r="C5883" s="82"/>
      <c r="D5883" s="82"/>
      <c r="G5883" s="75"/>
      <c r="L5883" s="24"/>
    </row>
    <row r="5884" spans="1:12" s="33" customFormat="1" ht="14.25">
      <c r="A5884" s="24"/>
      <c r="C5884" s="82"/>
      <c r="D5884" s="82"/>
      <c r="G5884" s="75"/>
      <c r="L5884" s="24"/>
    </row>
    <row r="5885" spans="1:12" s="33" customFormat="1" ht="14.25">
      <c r="A5885" s="24"/>
      <c r="C5885" s="82"/>
      <c r="D5885" s="82"/>
      <c r="G5885" s="75"/>
      <c r="L5885" s="24"/>
    </row>
    <row r="5886" spans="1:12" s="33" customFormat="1" ht="14.25">
      <c r="A5886" s="24"/>
      <c r="C5886" s="82"/>
      <c r="D5886" s="82"/>
      <c r="G5886" s="75"/>
      <c r="L5886" s="24"/>
    </row>
    <row r="5887" spans="1:12" s="33" customFormat="1" ht="14.25">
      <c r="A5887" s="24"/>
      <c r="C5887" s="82"/>
      <c r="D5887" s="82"/>
      <c r="G5887" s="75"/>
      <c r="L5887" s="24"/>
    </row>
    <row r="5888" spans="1:12" s="33" customFormat="1" ht="14.25">
      <c r="A5888" s="24"/>
      <c r="C5888" s="82"/>
      <c r="D5888" s="82"/>
      <c r="G5888" s="75"/>
      <c r="L5888" s="24"/>
    </row>
    <row r="5889" spans="1:12" s="33" customFormat="1" ht="14.25">
      <c r="A5889" s="24"/>
      <c r="C5889" s="82"/>
      <c r="D5889" s="82"/>
      <c r="G5889" s="75"/>
      <c r="L5889" s="24"/>
    </row>
    <row r="5890" spans="1:12" s="33" customFormat="1" ht="14.25">
      <c r="A5890" s="24"/>
      <c r="C5890" s="82"/>
      <c r="D5890" s="82"/>
      <c r="G5890" s="75"/>
      <c r="L5890" s="24"/>
    </row>
    <row r="5891" spans="1:12" s="33" customFormat="1" ht="14.25">
      <c r="A5891" s="24"/>
      <c r="C5891" s="82"/>
      <c r="D5891" s="82"/>
      <c r="G5891" s="75"/>
      <c r="L5891" s="24"/>
    </row>
    <row r="5892" spans="1:12" s="33" customFormat="1" ht="14.25">
      <c r="A5892" s="24"/>
      <c r="C5892" s="82"/>
      <c r="D5892" s="82"/>
      <c r="G5892" s="75"/>
      <c r="L5892" s="24"/>
    </row>
    <row r="5893" spans="1:12" s="33" customFormat="1" ht="14.25">
      <c r="A5893" s="24"/>
      <c r="C5893" s="82"/>
      <c r="D5893" s="82"/>
      <c r="G5893" s="75"/>
      <c r="L5893" s="24"/>
    </row>
    <row r="5894" spans="1:12" s="33" customFormat="1" ht="14.25">
      <c r="A5894" s="24"/>
      <c r="C5894" s="82"/>
      <c r="D5894" s="82"/>
      <c r="G5894" s="75"/>
      <c r="L5894" s="24"/>
    </row>
    <row r="5895" spans="1:12" s="33" customFormat="1" ht="14.25">
      <c r="A5895" s="24"/>
      <c r="C5895" s="82"/>
      <c r="D5895" s="82"/>
      <c r="G5895" s="75"/>
      <c r="L5895" s="24"/>
    </row>
    <row r="5896" spans="1:12" s="33" customFormat="1" ht="14.25">
      <c r="A5896" s="24"/>
      <c r="C5896" s="82"/>
      <c r="D5896" s="82"/>
      <c r="G5896" s="75"/>
      <c r="L5896" s="24"/>
    </row>
    <row r="5897" spans="1:12" s="33" customFormat="1" ht="14.25">
      <c r="A5897" s="24"/>
      <c r="C5897" s="82"/>
      <c r="D5897" s="82"/>
      <c r="G5897" s="75"/>
      <c r="L5897" s="24"/>
    </row>
    <row r="5898" spans="1:12" s="33" customFormat="1" ht="14.25">
      <c r="A5898" s="24"/>
      <c r="C5898" s="82"/>
      <c r="D5898" s="82"/>
      <c r="G5898" s="75"/>
      <c r="L5898" s="24"/>
    </row>
    <row r="5899" spans="1:12" s="33" customFormat="1" ht="14.25">
      <c r="A5899" s="24"/>
      <c r="C5899" s="82"/>
      <c r="D5899" s="82"/>
      <c r="G5899" s="75"/>
      <c r="L5899" s="24"/>
    </row>
    <row r="5900" spans="1:12" s="33" customFormat="1" ht="14.25">
      <c r="A5900" s="24"/>
      <c r="C5900" s="82"/>
      <c r="D5900" s="82"/>
      <c r="G5900" s="75"/>
      <c r="L5900" s="24"/>
    </row>
    <row r="5901" spans="1:12" s="33" customFormat="1" ht="14.25">
      <c r="A5901" s="24"/>
      <c r="C5901" s="82"/>
      <c r="D5901" s="82"/>
      <c r="G5901" s="75"/>
      <c r="L5901" s="24"/>
    </row>
    <row r="5902" spans="1:12" s="33" customFormat="1" ht="14.25">
      <c r="A5902" s="24"/>
      <c r="C5902" s="82"/>
      <c r="D5902" s="82"/>
      <c r="G5902" s="75"/>
      <c r="L5902" s="24"/>
    </row>
    <row r="5903" spans="1:12" s="33" customFormat="1" ht="14.25">
      <c r="A5903" s="24"/>
      <c r="C5903" s="82"/>
      <c r="D5903" s="82"/>
      <c r="G5903" s="75"/>
      <c r="L5903" s="24"/>
    </row>
    <row r="5904" spans="1:12" s="33" customFormat="1" ht="14.25">
      <c r="A5904" s="24"/>
      <c r="C5904" s="82"/>
      <c r="D5904" s="82"/>
      <c r="G5904" s="75"/>
      <c r="L5904" s="24"/>
    </row>
    <row r="5905" spans="1:12" s="33" customFormat="1" ht="14.25">
      <c r="A5905" s="24"/>
      <c r="C5905" s="82"/>
      <c r="D5905" s="82"/>
      <c r="G5905" s="75"/>
      <c r="L5905" s="24"/>
    </row>
    <row r="5906" spans="1:12" s="33" customFormat="1" ht="14.25">
      <c r="A5906" s="24"/>
      <c r="C5906" s="82"/>
      <c r="D5906" s="82"/>
      <c r="G5906" s="75"/>
      <c r="L5906" s="24"/>
    </row>
    <row r="5907" spans="1:12" s="33" customFormat="1" ht="14.25">
      <c r="A5907" s="24"/>
      <c r="C5907" s="82"/>
      <c r="D5907" s="82"/>
      <c r="G5907" s="75"/>
      <c r="L5907" s="24"/>
    </row>
    <row r="5908" spans="1:12" s="33" customFormat="1" ht="14.25">
      <c r="A5908" s="24"/>
      <c r="C5908" s="82"/>
      <c r="D5908" s="82"/>
      <c r="G5908" s="75"/>
      <c r="L5908" s="24"/>
    </row>
    <row r="5909" spans="1:12" s="33" customFormat="1" ht="14.25">
      <c r="A5909" s="24"/>
      <c r="C5909" s="82"/>
      <c r="D5909" s="82"/>
      <c r="G5909" s="75"/>
      <c r="L5909" s="24"/>
    </row>
    <row r="5910" spans="1:12" s="33" customFormat="1" ht="14.25">
      <c r="A5910" s="24"/>
      <c r="C5910" s="82"/>
      <c r="D5910" s="82"/>
      <c r="G5910" s="75"/>
      <c r="L5910" s="24"/>
    </row>
    <row r="5911" spans="1:12" s="33" customFormat="1" ht="14.25">
      <c r="A5911" s="24"/>
      <c r="C5911" s="82"/>
      <c r="D5911" s="82"/>
      <c r="G5911" s="75"/>
      <c r="L5911" s="24"/>
    </row>
    <row r="5912" spans="1:12" s="33" customFormat="1" ht="14.25">
      <c r="A5912" s="24"/>
      <c r="C5912" s="82"/>
      <c r="D5912" s="82"/>
      <c r="G5912" s="75"/>
      <c r="L5912" s="24"/>
    </row>
    <row r="5913" spans="1:12" s="33" customFormat="1" ht="14.25">
      <c r="A5913" s="24"/>
      <c r="C5913" s="82"/>
      <c r="D5913" s="82"/>
      <c r="G5913" s="75"/>
      <c r="L5913" s="24"/>
    </row>
    <row r="5914" spans="1:12" s="33" customFormat="1" ht="14.25">
      <c r="A5914" s="24"/>
      <c r="C5914" s="82"/>
      <c r="D5914" s="82"/>
      <c r="G5914" s="75"/>
      <c r="L5914" s="24"/>
    </row>
    <row r="5915" spans="1:12" s="33" customFormat="1" ht="14.25">
      <c r="A5915" s="24"/>
      <c r="C5915" s="82"/>
      <c r="D5915" s="82"/>
      <c r="G5915" s="75"/>
      <c r="L5915" s="24"/>
    </row>
    <row r="5916" spans="1:12" s="33" customFormat="1" ht="14.25">
      <c r="A5916" s="24"/>
      <c r="C5916" s="82"/>
      <c r="D5916" s="82"/>
      <c r="G5916" s="75"/>
      <c r="L5916" s="24"/>
    </row>
    <row r="5917" spans="1:12" s="33" customFormat="1" ht="14.25">
      <c r="A5917" s="24"/>
      <c r="C5917" s="82"/>
      <c r="D5917" s="82"/>
      <c r="G5917" s="75"/>
      <c r="L5917" s="24"/>
    </row>
    <row r="5918" spans="1:12" s="33" customFormat="1" ht="14.25">
      <c r="A5918" s="24"/>
      <c r="C5918" s="82"/>
      <c r="D5918" s="82"/>
      <c r="G5918" s="75"/>
      <c r="L5918" s="24"/>
    </row>
    <row r="5919" spans="1:12" s="33" customFormat="1" ht="14.25">
      <c r="A5919" s="24"/>
      <c r="C5919" s="82"/>
      <c r="D5919" s="82"/>
      <c r="G5919" s="75"/>
      <c r="L5919" s="24"/>
    </row>
    <row r="5920" spans="1:12" s="33" customFormat="1" ht="14.25">
      <c r="A5920" s="24"/>
      <c r="C5920" s="82"/>
      <c r="D5920" s="82"/>
      <c r="G5920" s="75"/>
      <c r="L5920" s="24"/>
    </row>
    <row r="5921" spans="1:12" s="33" customFormat="1" ht="14.25">
      <c r="A5921" s="24"/>
      <c r="C5921" s="82"/>
      <c r="D5921" s="82"/>
      <c r="G5921" s="75"/>
      <c r="L5921" s="24"/>
    </row>
    <row r="5922" spans="1:12" s="33" customFormat="1" ht="14.25">
      <c r="A5922" s="24"/>
      <c r="C5922" s="82"/>
      <c r="D5922" s="82"/>
      <c r="G5922" s="75"/>
      <c r="L5922" s="24"/>
    </row>
    <row r="5923" spans="1:12" s="33" customFormat="1" ht="14.25">
      <c r="A5923" s="24"/>
      <c r="C5923" s="82"/>
      <c r="D5923" s="82"/>
      <c r="G5923" s="75"/>
      <c r="L5923" s="24"/>
    </row>
    <row r="5924" spans="1:12" s="33" customFormat="1" ht="14.25">
      <c r="A5924" s="24"/>
      <c r="C5924" s="82"/>
      <c r="D5924" s="82"/>
      <c r="G5924" s="75"/>
      <c r="L5924" s="24"/>
    </row>
    <row r="5925" spans="1:12" s="33" customFormat="1" ht="14.25">
      <c r="A5925" s="24"/>
      <c r="C5925" s="82"/>
      <c r="D5925" s="82"/>
      <c r="G5925" s="75"/>
      <c r="L5925" s="24"/>
    </row>
    <row r="5926" spans="1:12" s="33" customFormat="1" ht="14.25">
      <c r="A5926" s="24"/>
      <c r="C5926" s="82"/>
      <c r="D5926" s="82"/>
      <c r="G5926" s="75"/>
      <c r="L5926" s="24"/>
    </row>
    <row r="5927" spans="1:12" s="33" customFormat="1" ht="14.25">
      <c r="A5927" s="24"/>
      <c r="C5927" s="82"/>
      <c r="D5927" s="82"/>
      <c r="G5927" s="75"/>
      <c r="L5927" s="24"/>
    </row>
    <row r="5928" spans="1:12" s="33" customFormat="1" ht="14.25">
      <c r="A5928" s="24"/>
      <c r="C5928" s="82"/>
      <c r="D5928" s="82"/>
      <c r="G5928" s="75"/>
      <c r="L5928" s="24"/>
    </row>
    <row r="5929" spans="1:12" s="33" customFormat="1" ht="14.25">
      <c r="A5929" s="24"/>
      <c r="C5929" s="82"/>
      <c r="D5929" s="82"/>
      <c r="G5929" s="75"/>
      <c r="L5929" s="24"/>
    </row>
    <row r="5930" spans="1:12" s="33" customFormat="1" ht="14.25">
      <c r="A5930" s="24"/>
      <c r="C5930" s="82"/>
      <c r="D5930" s="82"/>
      <c r="G5930" s="75"/>
      <c r="L5930" s="24"/>
    </row>
    <row r="5931" spans="1:12" s="33" customFormat="1" ht="14.25">
      <c r="A5931" s="24"/>
      <c r="C5931" s="82"/>
      <c r="D5931" s="82"/>
      <c r="G5931" s="75"/>
      <c r="L5931" s="24"/>
    </row>
    <row r="5932" spans="1:12" s="33" customFormat="1" ht="14.25">
      <c r="A5932" s="24"/>
      <c r="C5932" s="82"/>
      <c r="D5932" s="82"/>
      <c r="G5932" s="75"/>
      <c r="L5932" s="24"/>
    </row>
    <row r="5933" spans="1:12" s="33" customFormat="1" ht="14.25">
      <c r="A5933" s="24"/>
      <c r="C5933" s="82"/>
      <c r="D5933" s="82"/>
      <c r="G5933" s="75"/>
      <c r="L5933" s="24"/>
    </row>
    <row r="5934" spans="1:12" s="33" customFormat="1" ht="14.25">
      <c r="A5934" s="24"/>
      <c r="C5934" s="82"/>
      <c r="D5934" s="82"/>
      <c r="G5934" s="75"/>
      <c r="L5934" s="24"/>
    </row>
    <row r="5935" spans="1:12" s="33" customFormat="1" ht="14.25">
      <c r="A5935" s="24"/>
      <c r="C5935" s="82"/>
      <c r="D5935" s="82"/>
      <c r="G5935" s="75"/>
      <c r="L5935" s="24"/>
    </row>
    <row r="5936" spans="1:12" s="33" customFormat="1" ht="14.25">
      <c r="A5936" s="24"/>
      <c r="C5936" s="82"/>
      <c r="D5936" s="82"/>
      <c r="G5936" s="75"/>
      <c r="L5936" s="24"/>
    </row>
    <row r="5937" spans="1:12" s="33" customFormat="1" ht="14.25">
      <c r="A5937" s="24"/>
      <c r="C5937" s="82"/>
      <c r="D5937" s="82"/>
      <c r="G5937" s="75"/>
      <c r="L5937" s="24"/>
    </row>
    <row r="5938" spans="1:12" s="33" customFormat="1" ht="14.25">
      <c r="A5938" s="24"/>
      <c r="C5938" s="82"/>
      <c r="D5938" s="82"/>
      <c r="G5938" s="75"/>
      <c r="L5938" s="24"/>
    </row>
    <row r="5939" spans="1:12" s="33" customFormat="1" ht="14.25">
      <c r="A5939" s="24"/>
      <c r="C5939" s="82"/>
      <c r="D5939" s="82"/>
      <c r="G5939" s="75"/>
      <c r="L5939" s="24"/>
    </row>
    <row r="5940" spans="1:12" s="33" customFormat="1" ht="14.25">
      <c r="A5940" s="24"/>
      <c r="C5940" s="82"/>
      <c r="D5940" s="82"/>
      <c r="G5940" s="75"/>
      <c r="L5940" s="24"/>
    </row>
    <row r="5941" spans="1:12" s="33" customFormat="1" ht="14.25">
      <c r="A5941" s="24"/>
      <c r="C5941" s="82"/>
      <c r="D5941" s="82"/>
      <c r="G5941" s="75"/>
      <c r="L5941" s="24"/>
    </row>
    <row r="5942" spans="1:12" s="33" customFormat="1" ht="14.25">
      <c r="A5942" s="24"/>
      <c r="C5942" s="82"/>
      <c r="D5942" s="82"/>
      <c r="G5942" s="75"/>
      <c r="L5942" s="24"/>
    </row>
    <row r="5943" spans="1:12" s="33" customFormat="1" ht="14.25">
      <c r="A5943" s="24"/>
      <c r="C5943" s="82"/>
      <c r="D5943" s="82"/>
      <c r="G5943" s="75"/>
      <c r="L5943" s="24"/>
    </row>
    <row r="5944" spans="1:12" s="33" customFormat="1" ht="14.25">
      <c r="A5944" s="24"/>
      <c r="C5944" s="82"/>
      <c r="D5944" s="82"/>
      <c r="G5944" s="75"/>
      <c r="L5944" s="24"/>
    </row>
    <row r="5945" spans="1:12" s="33" customFormat="1" ht="14.25">
      <c r="A5945" s="24"/>
      <c r="C5945" s="82"/>
      <c r="D5945" s="82"/>
      <c r="G5945" s="75"/>
      <c r="L5945" s="24"/>
    </row>
    <row r="5946" spans="1:12" s="33" customFormat="1" ht="14.25">
      <c r="A5946" s="24"/>
      <c r="C5946" s="82"/>
      <c r="D5946" s="82"/>
      <c r="G5946" s="75"/>
      <c r="L5946" s="24"/>
    </row>
    <row r="5947" spans="1:12" s="33" customFormat="1" ht="14.25">
      <c r="A5947" s="24"/>
      <c r="C5947" s="82"/>
      <c r="D5947" s="82"/>
      <c r="G5947" s="75"/>
      <c r="L5947" s="24"/>
    </row>
    <row r="5948" spans="1:12" s="33" customFormat="1" ht="14.25">
      <c r="A5948" s="24"/>
      <c r="C5948" s="82"/>
      <c r="D5948" s="82"/>
      <c r="G5948" s="75"/>
      <c r="L5948" s="24"/>
    </row>
    <row r="5949" spans="1:12" s="33" customFormat="1" ht="14.25">
      <c r="A5949" s="24"/>
      <c r="C5949" s="82"/>
      <c r="D5949" s="82"/>
      <c r="G5949" s="75"/>
      <c r="L5949" s="24"/>
    </row>
    <row r="5950" spans="1:12" s="33" customFormat="1" ht="14.25">
      <c r="A5950" s="24"/>
      <c r="C5950" s="82"/>
      <c r="D5950" s="82"/>
      <c r="G5950" s="75"/>
      <c r="L5950" s="24"/>
    </row>
    <row r="5951" spans="1:12" s="33" customFormat="1" ht="14.25">
      <c r="A5951" s="24"/>
      <c r="C5951" s="82"/>
      <c r="D5951" s="82"/>
      <c r="G5951" s="75"/>
      <c r="L5951" s="24"/>
    </row>
    <row r="5952" spans="1:12" s="33" customFormat="1" ht="14.25">
      <c r="A5952" s="24"/>
      <c r="C5952" s="82"/>
      <c r="D5952" s="82"/>
      <c r="G5952" s="75"/>
      <c r="L5952" s="24"/>
    </row>
    <row r="5953" spans="1:12" s="33" customFormat="1" ht="14.25">
      <c r="A5953" s="24"/>
      <c r="C5953" s="82"/>
      <c r="D5953" s="82"/>
      <c r="G5953" s="75"/>
      <c r="L5953" s="24"/>
    </row>
    <row r="5954" spans="1:12" s="33" customFormat="1" ht="14.25">
      <c r="A5954" s="24"/>
      <c r="C5954" s="82"/>
      <c r="D5954" s="82"/>
      <c r="G5954" s="75"/>
      <c r="L5954" s="24"/>
    </row>
    <row r="5955" spans="1:12" s="33" customFormat="1" ht="14.25">
      <c r="A5955" s="24"/>
      <c r="C5955" s="82"/>
      <c r="D5955" s="82"/>
      <c r="G5955" s="75"/>
      <c r="L5955" s="24"/>
    </row>
    <row r="5956" spans="1:12" s="33" customFormat="1" ht="14.25">
      <c r="A5956" s="24"/>
      <c r="C5956" s="82"/>
      <c r="D5956" s="82"/>
      <c r="G5956" s="75"/>
      <c r="L5956" s="24"/>
    </row>
    <row r="5957" spans="1:12" s="33" customFormat="1" ht="14.25">
      <c r="A5957" s="24"/>
      <c r="C5957" s="82"/>
      <c r="D5957" s="82"/>
      <c r="G5957" s="75"/>
      <c r="L5957" s="24"/>
    </row>
    <row r="5958" spans="1:12" s="33" customFormat="1" ht="14.25">
      <c r="A5958" s="24"/>
      <c r="C5958" s="82"/>
      <c r="D5958" s="82"/>
      <c r="G5958" s="75"/>
      <c r="L5958" s="24"/>
    </row>
    <row r="5959" spans="1:12" s="33" customFormat="1" ht="14.25">
      <c r="A5959" s="24"/>
      <c r="C5959" s="82"/>
      <c r="D5959" s="82"/>
      <c r="G5959" s="75"/>
      <c r="L5959" s="24"/>
    </row>
    <row r="5960" spans="1:12" s="33" customFormat="1" ht="14.25">
      <c r="A5960" s="24"/>
      <c r="C5960" s="82"/>
      <c r="D5960" s="82"/>
      <c r="G5960" s="75"/>
      <c r="L5960" s="24"/>
    </row>
    <row r="5961" spans="1:12" s="33" customFormat="1" ht="14.25">
      <c r="A5961" s="24"/>
      <c r="C5961" s="82"/>
      <c r="D5961" s="82"/>
      <c r="G5961" s="75"/>
      <c r="L5961" s="24"/>
    </row>
    <row r="5962" spans="1:12" s="33" customFormat="1" ht="14.25">
      <c r="A5962" s="24"/>
      <c r="C5962" s="82"/>
      <c r="D5962" s="82"/>
      <c r="G5962" s="75"/>
      <c r="L5962" s="24"/>
    </row>
    <row r="5963" spans="1:12" s="33" customFormat="1" ht="14.25">
      <c r="A5963" s="24"/>
      <c r="C5963" s="82"/>
      <c r="D5963" s="82"/>
      <c r="G5963" s="75"/>
      <c r="L5963" s="24"/>
    </row>
    <row r="5964" spans="1:12" s="33" customFormat="1" ht="14.25">
      <c r="A5964" s="24"/>
      <c r="C5964" s="82"/>
      <c r="D5964" s="82"/>
      <c r="G5964" s="75"/>
      <c r="L5964" s="24"/>
    </row>
    <row r="5965" spans="1:12" s="33" customFormat="1" ht="14.25">
      <c r="A5965" s="24"/>
      <c r="C5965" s="82"/>
      <c r="D5965" s="82"/>
      <c r="G5965" s="75"/>
      <c r="L5965" s="24"/>
    </row>
    <row r="5966" spans="1:12" s="33" customFormat="1" ht="14.25">
      <c r="A5966" s="24"/>
      <c r="C5966" s="82"/>
      <c r="D5966" s="82"/>
      <c r="G5966" s="75"/>
      <c r="L5966" s="24"/>
    </row>
    <row r="5967" spans="1:12" s="33" customFormat="1" ht="14.25">
      <c r="A5967" s="24"/>
      <c r="C5967" s="82"/>
      <c r="D5967" s="82"/>
      <c r="G5967" s="75"/>
      <c r="L5967" s="24"/>
    </row>
    <row r="5968" spans="1:12" s="33" customFormat="1" ht="14.25">
      <c r="A5968" s="24"/>
      <c r="C5968" s="82"/>
      <c r="D5968" s="82"/>
      <c r="G5968" s="75"/>
      <c r="L5968" s="24"/>
    </row>
    <row r="5969" spans="1:12" s="33" customFormat="1" ht="14.25">
      <c r="A5969" s="24"/>
      <c r="C5969" s="82"/>
      <c r="D5969" s="82"/>
      <c r="G5969" s="75"/>
      <c r="L5969" s="24"/>
    </row>
    <row r="5970" spans="1:12" s="33" customFormat="1" ht="14.25">
      <c r="A5970" s="24"/>
      <c r="C5970" s="82"/>
      <c r="D5970" s="82"/>
      <c r="G5970" s="75"/>
      <c r="L5970" s="24"/>
    </row>
    <row r="5971" spans="1:12" s="33" customFormat="1" ht="14.25">
      <c r="A5971" s="24"/>
      <c r="C5971" s="82"/>
      <c r="D5971" s="82"/>
      <c r="G5971" s="75"/>
      <c r="L5971" s="24"/>
    </row>
    <row r="5972" spans="1:12" s="33" customFormat="1" ht="14.25">
      <c r="A5972" s="24"/>
      <c r="C5972" s="82"/>
      <c r="D5972" s="82"/>
      <c r="G5972" s="75"/>
      <c r="L5972" s="24"/>
    </row>
    <row r="5973" spans="1:12" s="33" customFormat="1" ht="14.25">
      <c r="A5973" s="24"/>
      <c r="C5973" s="82"/>
      <c r="D5973" s="82"/>
      <c r="G5973" s="75"/>
      <c r="L5973" s="24"/>
    </row>
    <row r="5974" spans="1:12" s="33" customFormat="1" ht="14.25">
      <c r="A5974" s="24"/>
      <c r="C5974" s="82"/>
      <c r="D5974" s="82"/>
      <c r="G5974" s="75"/>
      <c r="L5974" s="24"/>
    </row>
    <row r="5975" spans="1:12" s="33" customFormat="1" ht="14.25">
      <c r="A5975" s="24"/>
      <c r="C5975" s="82"/>
      <c r="D5975" s="82"/>
      <c r="G5975" s="75"/>
      <c r="L5975" s="24"/>
    </row>
    <row r="5976" spans="1:12" s="33" customFormat="1" ht="14.25">
      <c r="A5976" s="24"/>
      <c r="C5976" s="82"/>
      <c r="D5976" s="82"/>
      <c r="G5976" s="75"/>
      <c r="L5976" s="24"/>
    </row>
    <row r="5977" spans="1:12" s="33" customFormat="1" ht="14.25">
      <c r="A5977" s="24"/>
      <c r="C5977" s="82"/>
      <c r="D5977" s="82"/>
      <c r="G5977" s="75"/>
      <c r="L5977" s="24"/>
    </row>
    <row r="5978" spans="1:12" s="33" customFormat="1" ht="14.25">
      <c r="A5978" s="24"/>
      <c r="C5978" s="82"/>
      <c r="D5978" s="82"/>
      <c r="G5978" s="75"/>
      <c r="L5978" s="24"/>
    </row>
    <row r="5979" spans="1:12" s="33" customFormat="1" ht="14.25">
      <c r="A5979" s="24"/>
      <c r="C5979" s="82"/>
      <c r="D5979" s="82"/>
      <c r="G5979" s="75"/>
      <c r="L5979" s="24"/>
    </row>
    <row r="5980" spans="1:12" s="33" customFormat="1" ht="14.25">
      <c r="A5980" s="24"/>
      <c r="C5980" s="82"/>
      <c r="D5980" s="82"/>
      <c r="G5980" s="75"/>
      <c r="L5980" s="24"/>
    </row>
    <row r="5981" spans="1:12" s="33" customFormat="1" ht="14.25">
      <c r="A5981" s="24"/>
      <c r="C5981" s="82"/>
      <c r="D5981" s="82"/>
      <c r="G5981" s="75"/>
      <c r="L5981" s="24"/>
    </row>
    <row r="5982" spans="1:12" s="33" customFormat="1" ht="14.25">
      <c r="A5982" s="24"/>
      <c r="C5982" s="82"/>
      <c r="D5982" s="82"/>
      <c r="G5982" s="75"/>
      <c r="L5982" s="24"/>
    </row>
    <row r="5983" spans="1:12" s="33" customFormat="1" ht="14.25">
      <c r="A5983" s="24"/>
      <c r="C5983" s="82"/>
      <c r="D5983" s="82"/>
      <c r="G5983" s="75"/>
      <c r="L5983" s="24"/>
    </row>
    <row r="5984" spans="1:12" s="33" customFormat="1" ht="14.25">
      <c r="A5984" s="24"/>
      <c r="C5984" s="82"/>
      <c r="D5984" s="82"/>
      <c r="G5984" s="75"/>
      <c r="L5984" s="24"/>
    </row>
    <row r="5985" spans="1:12" s="33" customFormat="1" ht="14.25">
      <c r="A5985" s="24"/>
      <c r="C5985" s="82"/>
      <c r="D5985" s="82"/>
      <c r="G5985" s="75"/>
      <c r="L5985" s="24"/>
    </row>
    <row r="5986" spans="1:12" s="33" customFormat="1" ht="14.25">
      <c r="A5986" s="24"/>
      <c r="C5986" s="82"/>
      <c r="D5986" s="82"/>
      <c r="G5986" s="75"/>
      <c r="L5986" s="24"/>
    </row>
    <row r="5987" spans="1:12" s="33" customFormat="1" ht="14.25">
      <c r="A5987" s="24"/>
      <c r="C5987" s="82"/>
      <c r="D5987" s="82"/>
      <c r="G5987" s="75"/>
      <c r="L5987" s="24"/>
    </row>
    <row r="5988" spans="1:12" s="33" customFormat="1" ht="14.25">
      <c r="A5988" s="24"/>
      <c r="C5988" s="82"/>
      <c r="D5988" s="82"/>
      <c r="G5988" s="75"/>
      <c r="L5988" s="24"/>
    </row>
    <row r="5989" spans="1:12" s="33" customFormat="1" ht="14.25">
      <c r="A5989" s="24"/>
      <c r="C5989" s="82"/>
      <c r="D5989" s="82"/>
      <c r="G5989" s="75"/>
      <c r="L5989" s="24"/>
    </row>
    <row r="5990" spans="1:12" s="33" customFormat="1" ht="14.25">
      <c r="A5990" s="24"/>
      <c r="C5990" s="82"/>
      <c r="D5990" s="82"/>
      <c r="G5990" s="75"/>
      <c r="L5990" s="24"/>
    </row>
    <row r="5991" spans="1:12" s="33" customFormat="1" ht="14.25">
      <c r="A5991" s="24"/>
      <c r="C5991" s="82"/>
      <c r="D5991" s="82"/>
      <c r="G5991" s="75"/>
      <c r="L5991" s="24"/>
    </row>
    <row r="5992" spans="1:12" s="33" customFormat="1" ht="14.25">
      <c r="A5992" s="24"/>
      <c r="C5992" s="82"/>
      <c r="D5992" s="82"/>
      <c r="G5992" s="75"/>
      <c r="L5992" s="24"/>
    </row>
    <row r="5993" spans="1:12" s="33" customFormat="1" ht="14.25">
      <c r="A5993" s="24"/>
      <c r="C5993" s="82"/>
      <c r="D5993" s="82"/>
      <c r="G5993" s="75"/>
      <c r="L5993" s="24"/>
    </row>
    <row r="5994" spans="1:12" s="33" customFormat="1" ht="14.25">
      <c r="A5994" s="24"/>
      <c r="C5994" s="82"/>
      <c r="D5994" s="82"/>
      <c r="G5994" s="75"/>
      <c r="L5994" s="24"/>
    </row>
    <row r="5995" spans="1:12" s="33" customFormat="1" ht="14.25">
      <c r="A5995" s="24"/>
      <c r="C5995" s="82"/>
      <c r="D5995" s="82"/>
      <c r="G5995" s="75"/>
      <c r="L5995" s="24"/>
    </row>
    <row r="5996" spans="1:12" s="33" customFormat="1" ht="14.25">
      <c r="A5996" s="24"/>
      <c r="C5996" s="82"/>
      <c r="D5996" s="82"/>
      <c r="G5996" s="75"/>
      <c r="L5996" s="24"/>
    </row>
    <row r="5997" spans="1:12" s="33" customFormat="1" ht="14.25">
      <c r="A5997" s="24"/>
      <c r="C5997" s="82"/>
      <c r="D5997" s="82"/>
      <c r="G5997" s="75"/>
      <c r="L5997" s="24"/>
    </row>
    <row r="5998" spans="1:12" s="33" customFormat="1" ht="14.25">
      <c r="A5998" s="24"/>
      <c r="C5998" s="82"/>
      <c r="D5998" s="82"/>
      <c r="G5998" s="75"/>
      <c r="L5998" s="24"/>
    </row>
    <row r="5999" spans="1:12" s="33" customFormat="1" ht="14.25">
      <c r="A5999" s="24"/>
      <c r="C5999" s="82"/>
      <c r="D5999" s="82"/>
      <c r="G5999" s="75"/>
      <c r="L5999" s="24"/>
    </row>
    <row r="6000" spans="1:12" s="33" customFormat="1" ht="14.25">
      <c r="A6000" s="24"/>
      <c r="C6000" s="82"/>
      <c r="D6000" s="82"/>
      <c r="G6000" s="75"/>
      <c r="L6000" s="24"/>
    </row>
    <row r="6001" spans="1:12" s="33" customFormat="1" ht="14.25">
      <c r="A6001" s="24"/>
      <c r="C6001" s="82"/>
      <c r="D6001" s="82"/>
      <c r="G6001" s="75"/>
      <c r="L6001" s="24"/>
    </row>
    <row r="6002" spans="1:12" s="33" customFormat="1" ht="14.25">
      <c r="A6002" s="24"/>
      <c r="C6002" s="82"/>
      <c r="D6002" s="82"/>
      <c r="G6002" s="75"/>
      <c r="L6002" s="24"/>
    </row>
    <row r="6003" spans="1:12" s="33" customFormat="1" ht="14.25">
      <c r="A6003" s="24"/>
      <c r="C6003" s="82"/>
      <c r="D6003" s="82"/>
      <c r="G6003" s="75"/>
      <c r="L6003" s="24"/>
    </row>
    <row r="6004" spans="1:12" s="33" customFormat="1" ht="14.25">
      <c r="A6004" s="24"/>
      <c r="C6004" s="82"/>
      <c r="D6004" s="82"/>
      <c r="G6004" s="75"/>
      <c r="L6004" s="24"/>
    </row>
    <row r="6005" spans="1:12" s="33" customFormat="1" ht="14.25">
      <c r="A6005" s="24"/>
      <c r="C6005" s="82"/>
      <c r="D6005" s="82"/>
      <c r="G6005" s="75"/>
      <c r="L6005" s="24"/>
    </row>
    <row r="6006" spans="1:12" s="33" customFormat="1" ht="14.25">
      <c r="A6006" s="24"/>
      <c r="C6006" s="82"/>
      <c r="D6006" s="82"/>
      <c r="G6006" s="75"/>
      <c r="L6006" s="24"/>
    </row>
    <row r="6007" spans="1:12" s="33" customFormat="1" ht="14.25">
      <c r="A6007" s="24"/>
      <c r="C6007" s="82"/>
      <c r="D6007" s="82"/>
      <c r="G6007" s="75"/>
      <c r="L6007" s="24"/>
    </row>
    <row r="6008" spans="1:12" s="33" customFormat="1" ht="14.25">
      <c r="A6008" s="24"/>
      <c r="C6008" s="82"/>
      <c r="D6008" s="82"/>
      <c r="G6008" s="75"/>
      <c r="L6008" s="24"/>
    </row>
    <row r="6009" spans="1:12" s="33" customFormat="1" ht="14.25">
      <c r="A6009" s="24"/>
      <c r="C6009" s="82"/>
      <c r="D6009" s="82"/>
      <c r="G6009" s="75"/>
      <c r="L6009" s="24"/>
    </row>
    <row r="6010" spans="1:12" s="33" customFormat="1" ht="14.25">
      <c r="A6010" s="24"/>
      <c r="C6010" s="82"/>
      <c r="D6010" s="82"/>
      <c r="G6010" s="75"/>
      <c r="L6010" s="24"/>
    </row>
    <row r="6011" spans="1:12" s="33" customFormat="1" ht="14.25">
      <c r="A6011" s="24"/>
      <c r="C6011" s="82"/>
      <c r="D6011" s="82"/>
      <c r="G6011" s="75"/>
      <c r="L6011" s="24"/>
    </row>
    <row r="6012" spans="1:12" s="33" customFormat="1" ht="14.25">
      <c r="A6012" s="24"/>
      <c r="C6012" s="82"/>
      <c r="D6012" s="82"/>
      <c r="G6012" s="75"/>
      <c r="L6012" s="24"/>
    </row>
    <row r="6013" spans="1:12" s="33" customFormat="1" ht="14.25">
      <c r="A6013" s="24"/>
      <c r="C6013" s="82"/>
      <c r="D6013" s="82"/>
      <c r="G6013" s="75"/>
      <c r="L6013" s="24"/>
    </row>
    <row r="6014" spans="1:12" s="33" customFormat="1" ht="14.25">
      <c r="A6014" s="24"/>
      <c r="C6014" s="82"/>
      <c r="D6014" s="82"/>
      <c r="G6014" s="75"/>
      <c r="L6014" s="24"/>
    </row>
    <row r="6015" spans="1:12" s="33" customFormat="1" ht="14.25">
      <c r="A6015" s="24"/>
      <c r="C6015" s="82"/>
      <c r="D6015" s="82"/>
      <c r="G6015" s="75"/>
      <c r="L6015" s="24"/>
    </row>
    <row r="6016" spans="1:12" s="33" customFormat="1" ht="14.25">
      <c r="A6016" s="24"/>
      <c r="C6016" s="82"/>
      <c r="D6016" s="82"/>
      <c r="G6016" s="75"/>
      <c r="L6016" s="24"/>
    </row>
    <row r="6017" spans="1:12" s="33" customFormat="1" ht="14.25">
      <c r="A6017" s="24"/>
      <c r="C6017" s="82"/>
      <c r="D6017" s="82"/>
      <c r="G6017" s="75"/>
      <c r="L6017" s="24"/>
    </row>
    <row r="6018" spans="1:12" s="33" customFormat="1" ht="14.25">
      <c r="A6018" s="24"/>
      <c r="C6018" s="82"/>
      <c r="D6018" s="82"/>
      <c r="G6018" s="75"/>
      <c r="L6018" s="24"/>
    </row>
    <row r="6019" spans="1:12" s="33" customFormat="1" ht="14.25">
      <c r="A6019" s="24"/>
      <c r="C6019" s="82"/>
      <c r="D6019" s="82"/>
      <c r="G6019" s="75"/>
      <c r="L6019" s="24"/>
    </row>
    <row r="6020" spans="1:12" s="33" customFormat="1" ht="14.25">
      <c r="A6020" s="24"/>
      <c r="C6020" s="82"/>
      <c r="D6020" s="82"/>
      <c r="G6020" s="75"/>
      <c r="L6020" s="24"/>
    </row>
    <row r="6021" spans="1:12" s="33" customFormat="1" ht="14.25">
      <c r="A6021" s="24"/>
      <c r="C6021" s="82"/>
      <c r="D6021" s="82"/>
      <c r="G6021" s="75"/>
      <c r="L6021" s="24"/>
    </row>
    <row r="6022" spans="1:12" s="33" customFormat="1" ht="14.25">
      <c r="A6022" s="24"/>
      <c r="C6022" s="82"/>
      <c r="D6022" s="82"/>
      <c r="G6022" s="75"/>
      <c r="L6022" s="24"/>
    </row>
    <row r="6023" spans="1:12" s="33" customFormat="1" ht="14.25">
      <c r="A6023" s="24"/>
      <c r="C6023" s="82"/>
      <c r="D6023" s="82"/>
      <c r="G6023" s="75"/>
      <c r="L6023" s="24"/>
    </row>
    <row r="6024" spans="1:12" s="33" customFormat="1" ht="14.25">
      <c r="A6024" s="24"/>
      <c r="C6024" s="82"/>
      <c r="D6024" s="82"/>
      <c r="G6024" s="75"/>
      <c r="L6024" s="24"/>
    </row>
    <row r="6025" spans="1:12" s="33" customFormat="1" ht="14.25">
      <c r="A6025" s="24"/>
      <c r="C6025" s="82"/>
      <c r="D6025" s="82"/>
      <c r="G6025" s="75"/>
      <c r="L6025" s="24"/>
    </row>
    <row r="6026" spans="1:12" s="33" customFormat="1" ht="14.25">
      <c r="A6026" s="24"/>
      <c r="C6026" s="82"/>
      <c r="D6026" s="82"/>
      <c r="G6026" s="75"/>
      <c r="L6026" s="24"/>
    </row>
    <row r="6027" spans="1:12" s="33" customFormat="1" ht="14.25">
      <c r="A6027" s="24"/>
      <c r="C6027" s="82"/>
      <c r="D6027" s="82"/>
      <c r="G6027" s="75"/>
      <c r="L6027" s="24"/>
    </row>
    <row r="6028" spans="1:12" s="33" customFormat="1" ht="14.25">
      <c r="A6028" s="24"/>
      <c r="C6028" s="82"/>
      <c r="D6028" s="82"/>
      <c r="G6028" s="75"/>
      <c r="L6028" s="24"/>
    </row>
    <row r="6029" spans="1:12" s="33" customFormat="1" ht="14.25">
      <c r="A6029" s="24"/>
      <c r="C6029" s="82"/>
      <c r="D6029" s="82"/>
      <c r="G6029" s="75"/>
      <c r="L6029" s="24"/>
    </row>
    <row r="6030" spans="1:12" s="33" customFormat="1" ht="14.25">
      <c r="A6030" s="24"/>
      <c r="C6030" s="82"/>
      <c r="D6030" s="82"/>
      <c r="G6030" s="75"/>
      <c r="L6030" s="24"/>
    </row>
    <row r="6031" spans="1:12" s="33" customFormat="1" ht="14.25">
      <c r="A6031" s="24"/>
      <c r="C6031" s="82"/>
      <c r="D6031" s="82"/>
      <c r="G6031" s="75"/>
      <c r="L6031" s="24"/>
    </row>
    <row r="6032" spans="1:12" s="33" customFormat="1" ht="14.25">
      <c r="A6032" s="24"/>
      <c r="C6032" s="82"/>
      <c r="D6032" s="82"/>
      <c r="G6032" s="75"/>
      <c r="L6032" s="24"/>
    </row>
    <row r="6033" spans="1:12" s="33" customFormat="1" ht="14.25">
      <c r="A6033" s="24"/>
      <c r="C6033" s="82"/>
      <c r="D6033" s="82"/>
      <c r="G6033" s="75"/>
      <c r="L6033" s="24"/>
    </row>
    <row r="6034" spans="1:12" s="33" customFormat="1" ht="14.25">
      <c r="A6034" s="24"/>
      <c r="C6034" s="82"/>
      <c r="D6034" s="82"/>
      <c r="G6034" s="75"/>
      <c r="L6034" s="24"/>
    </row>
    <row r="6035" spans="1:12" s="33" customFormat="1" ht="14.25">
      <c r="A6035" s="24"/>
      <c r="C6035" s="82"/>
      <c r="D6035" s="82"/>
      <c r="G6035" s="75"/>
      <c r="L6035" s="24"/>
    </row>
    <row r="6036" spans="1:12" s="33" customFormat="1" ht="14.25">
      <c r="A6036" s="24"/>
      <c r="C6036" s="82"/>
      <c r="D6036" s="82"/>
      <c r="G6036" s="75"/>
      <c r="L6036" s="24"/>
    </row>
    <row r="6037" spans="1:12" s="33" customFormat="1" ht="14.25">
      <c r="A6037" s="24"/>
      <c r="C6037" s="82"/>
      <c r="D6037" s="82"/>
      <c r="G6037" s="75"/>
      <c r="L6037" s="24"/>
    </row>
    <row r="6038" spans="1:12" s="33" customFormat="1" ht="14.25">
      <c r="A6038" s="24"/>
      <c r="C6038" s="82"/>
      <c r="D6038" s="82"/>
      <c r="G6038" s="75"/>
      <c r="L6038" s="24"/>
    </row>
    <row r="6039" spans="1:12" s="33" customFormat="1" ht="14.25">
      <c r="A6039" s="24"/>
      <c r="C6039" s="82"/>
      <c r="D6039" s="82"/>
      <c r="G6039" s="75"/>
      <c r="L6039" s="24"/>
    </row>
    <row r="6040" spans="1:12" s="33" customFormat="1" ht="14.25">
      <c r="A6040" s="24"/>
      <c r="C6040" s="82"/>
      <c r="D6040" s="82"/>
      <c r="G6040" s="75"/>
      <c r="L6040" s="24"/>
    </row>
    <row r="6041" spans="1:12" s="33" customFormat="1" ht="14.25">
      <c r="A6041" s="24"/>
      <c r="C6041" s="82"/>
      <c r="D6041" s="82"/>
      <c r="G6041" s="75"/>
      <c r="L6041" s="24"/>
    </row>
    <row r="6042" spans="1:12" s="33" customFormat="1" ht="14.25">
      <c r="A6042" s="24"/>
      <c r="C6042" s="82"/>
      <c r="D6042" s="82"/>
      <c r="G6042" s="75"/>
      <c r="L6042" s="24"/>
    </row>
    <row r="6043" spans="1:12" s="33" customFormat="1" ht="14.25">
      <c r="A6043" s="24"/>
      <c r="C6043" s="82"/>
      <c r="D6043" s="82"/>
      <c r="G6043" s="75"/>
      <c r="L6043" s="24"/>
    </row>
    <row r="6044" spans="1:12" s="33" customFormat="1" ht="14.25">
      <c r="A6044" s="24"/>
      <c r="C6044" s="82"/>
      <c r="D6044" s="82"/>
      <c r="G6044" s="75"/>
      <c r="L6044" s="24"/>
    </row>
    <row r="6045" spans="1:12" s="33" customFormat="1" ht="14.25">
      <c r="A6045" s="24"/>
      <c r="C6045" s="82"/>
      <c r="D6045" s="82"/>
      <c r="G6045" s="75"/>
      <c r="L6045" s="24"/>
    </row>
    <row r="6046" spans="1:12" s="33" customFormat="1" ht="14.25">
      <c r="A6046" s="24"/>
      <c r="C6046" s="82"/>
      <c r="D6046" s="82"/>
      <c r="G6046" s="75"/>
      <c r="L6046" s="24"/>
    </row>
    <row r="6047" spans="1:12" s="33" customFormat="1" ht="14.25">
      <c r="A6047" s="24"/>
      <c r="C6047" s="82"/>
      <c r="D6047" s="82"/>
      <c r="G6047" s="75"/>
      <c r="L6047" s="24"/>
    </row>
    <row r="6048" spans="1:12" s="33" customFormat="1" ht="14.25">
      <c r="A6048" s="24"/>
      <c r="C6048" s="82"/>
      <c r="D6048" s="82"/>
      <c r="G6048" s="75"/>
      <c r="L6048" s="24"/>
    </row>
    <row r="6049" spans="1:12" s="33" customFormat="1" ht="14.25">
      <c r="A6049" s="24"/>
      <c r="C6049" s="82"/>
      <c r="D6049" s="82"/>
      <c r="G6049" s="75"/>
      <c r="L6049" s="24"/>
    </row>
    <row r="6050" spans="1:12" s="33" customFormat="1" ht="14.25">
      <c r="A6050" s="24"/>
      <c r="C6050" s="82"/>
      <c r="D6050" s="82"/>
      <c r="G6050" s="75"/>
      <c r="L6050" s="24"/>
    </row>
    <row r="6051" spans="1:12" s="33" customFormat="1" ht="14.25">
      <c r="A6051" s="24"/>
      <c r="C6051" s="82"/>
      <c r="D6051" s="82"/>
      <c r="G6051" s="75"/>
      <c r="L6051" s="24"/>
    </row>
    <row r="6052" spans="1:12" s="33" customFormat="1" ht="14.25">
      <c r="A6052" s="24"/>
      <c r="C6052" s="82"/>
      <c r="D6052" s="82"/>
      <c r="G6052" s="75"/>
      <c r="L6052" s="24"/>
    </row>
    <row r="6053" spans="1:12" s="33" customFormat="1" ht="14.25">
      <c r="A6053" s="24"/>
      <c r="C6053" s="82"/>
      <c r="D6053" s="82"/>
      <c r="G6053" s="75"/>
      <c r="L6053" s="24"/>
    </row>
    <row r="6054" spans="1:12" s="33" customFormat="1" ht="14.25">
      <c r="A6054" s="24"/>
      <c r="C6054" s="82"/>
      <c r="D6054" s="82"/>
      <c r="G6054" s="75"/>
      <c r="L6054" s="24"/>
    </row>
    <row r="6055" spans="1:12" s="33" customFormat="1" ht="14.25">
      <c r="A6055" s="24"/>
      <c r="C6055" s="82"/>
      <c r="D6055" s="82"/>
      <c r="G6055" s="75"/>
      <c r="L6055" s="24"/>
    </row>
    <row r="6056" spans="1:12" s="33" customFormat="1" ht="14.25">
      <c r="A6056" s="24"/>
      <c r="C6056" s="82"/>
      <c r="D6056" s="82"/>
      <c r="G6056" s="75"/>
      <c r="L6056" s="24"/>
    </row>
    <row r="6057" spans="1:12" s="33" customFormat="1" ht="14.25">
      <c r="A6057" s="24"/>
      <c r="C6057" s="82"/>
      <c r="D6057" s="82"/>
      <c r="G6057" s="75"/>
      <c r="L6057" s="24"/>
    </row>
    <row r="6058" spans="1:12" s="33" customFormat="1" ht="14.25">
      <c r="A6058" s="24"/>
      <c r="C6058" s="82"/>
      <c r="D6058" s="82"/>
      <c r="G6058" s="75"/>
      <c r="L6058" s="24"/>
    </row>
    <row r="6059" spans="1:12" s="33" customFormat="1" ht="14.25">
      <c r="A6059" s="24"/>
      <c r="C6059" s="82"/>
      <c r="D6059" s="82"/>
      <c r="G6059" s="75"/>
      <c r="L6059" s="24"/>
    </row>
    <row r="6060" spans="1:12" s="33" customFormat="1" ht="14.25">
      <c r="A6060" s="24"/>
      <c r="C6060" s="82"/>
      <c r="D6060" s="82"/>
      <c r="G6060" s="75"/>
      <c r="L6060" s="24"/>
    </row>
    <row r="6061" spans="1:12" s="33" customFormat="1" ht="14.25">
      <c r="A6061" s="24"/>
      <c r="C6061" s="82"/>
      <c r="D6061" s="82"/>
      <c r="G6061" s="75"/>
      <c r="L6061" s="24"/>
    </row>
    <row r="6062" spans="1:12" s="33" customFormat="1" ht="14.25">
      <c r="A6062" s="24"/>
      <c r="C6062" s="82"/>
      <c r="D6062" s="82"/>
      <c r="G6062" s="75"/>
      <c r="L6062" s="24"/>
    </row>
    <row r="6063" spans="1:12" s="33" customFormat="1" ht="14.25">
      <c r="A6063" s="24"/>
      <c r="C6063" s="82"/>
      <c r="D6063" s="82"/>
      <c r="G6063" s="75"/>
      <c r="L6063" s="24"/>
    </row>
    <row r="6064" spans="1:12" s="33" customFormat="1" ht="14.25">
      <c r="A6064" s="24"/>
      <c r="C6064" s="82"/>
      <c r="D6064" s="82"/>
      <c r="G6064" s="75"/>
      <c r="L6064" s="24"/>
    </row>
    <row r="6065" spans="1:12" s="33" customFormat="1" ht="14.25">
      <c r="A6065" s="24"/>
      <c r="C6065" s="82"/>
      <c r="D6065" s="82"/>
      <c r="G6065" s="75"/>
      <c r="L6065" s="24"/>
    </row>
    <row r="6066" spans="1:12" s="33" customFormat="1" ht="14.25">
      <c r="A6066" s="24"/>
      <c r="C6066" s="82"/>
      <c r="D6066" s="82"/>
      <c r="G6066" s="75"/>
      <c r="L6066" s="24"/>
    </row>
    <row r="6067" spans="1:12" s="33" customFormat="1" ht="14.25">
      <c r="A6067" s="24"/>
      <c r="C6067" s="82"/>
      <c r="D6067" s="82"/>
      <c r="G6067" s="75"/>
      <c r="L6067" s="24"/>
    </row>
    <row r="6068" spans="1:12" s="33" customFormat="1" ht="14.25">
      <c r="A6068" s="24"/>
      <c r="C6068" s="82"/>
      <c r="D6068" s="82"/>
      <c r="G6068" s="75"/>
      <c r="L6068" s="24"/>
    </row>
    <row r="6069" spans="1:12" s="33" customFormat="1" ht="14.25">
      <c r="A6069" s="24"/>
      <c r="C6069" s="82"/>
      <c r="D6069" s="82"/>
      <c r="G6069" s="75"/>
      <c r="L6069" s="24"/>
    </row>
    <row r="6070" spans="1:12" s="33" customFormat="1" ht="14.25">
      <c r="A6070" s="24"/>
      <c r="C6070" s="82"/>
      <c r="D6070" s="82"/>
      <c r="G6070" s="75"/>
      <c r="L6070" s="24"/>
    </row>
    <row r="6071" spans="1:12" s="33" customFormat="1" ht="14.25">
      <c r="A6071" s="24"/>
      <c r="C6071" s="82"/>
      <c r="D6071" s="82"/>
      <c r="G6071" s="75"/>
      <c r="L6071" s="24"/>
    </row>
    <row r="6072" spans="1:12" s="33" customFormat="1" ht="14.25">
      <c r="A6072" s="24"/>
      <c r="C6072" s="82"/>
      <c r="D6072" s="82"/>
      <c r="G6072" s="75"/>
      <c r="L6072" s="24"/>
    </row>
    <row r="6073" spans="1:12" s="33" customFormat="1" ht="14.25">
      <c r="A6073" s="24"/>
      <c r="C6073" s="82"/>
      <c r="D6073" s="82"/>
      <c r="G6073" s="75"/>
      <c r="L6073" s="24"/>
    </row>
    <row r="6074" spans="1:12" s="33" customFormat="1" ht="14.25">
      <c r="A6074" s="24"/>
      <c r="C6074" s="82"/>
      <c r="D6074" s="82"/>
      <c r="G6074" s="75"/>
      <c r="L6074" s="24"/>
    </row>
    <row r="6075" spans="1:12" s="33" customFormat="1" ht="14.25">
      <c r="A6075" s="24"/>
      <c r="C6075" s="82"/>
      <c r="D6075" s="82"/>
      <c r="G6075" s="75"/>
      <c r="L6075" s="24"/>
    </row>
    <row r="6076" spans="1:12" s="33" customFormat="1" ht="14.25">
      <c r="A6076" s="24"/>
      <c r="C6076" s="82"/>
      <c r="D6076" s="82"/>
      <c r="G6076" s="75"/>
      <c r="L6076" s="24"/>
    </row>
    <row r="6077" spans="1:12" s="33" customFormat="1" ht="14.25">
      <c r="A6077" s="24"/>
      <c r="C6077" s="82"/>
      <c r="D6077" s="82"/>
      <c r="G6077" s="75"/>
      <c r="L6077" s="24"/>
    </row>
    <row r="6078" spans="1:12" s="33" customFormat="1" ht="14.25">
      <c r="A6078" s="24"/>
      <c r="C6078" s="82"/>
      <c r="D6078" s="82"/>
      <c r="G6078" s="75"/>
      <c r="L6078" s="24"/>
    </row>
    <row r="6079" spans="1:12" s="33" customFormat="1" ht="14.25">
      <c r="A6079" s="24"/>
      <c r="C6079" s="82"/>
      <c r="D6079" s="82"/>
      <c r="G6079" s="75"/>
      <c r="L6079" s="24"/>
    </row>
    <row r="6080" spans="1:12" s="33" customFormat="1" ht="14.25">
      <c r="A6080" s="24"/>
      <c r="C6080" s="82"/>
      <c r="D6080" s="82"/>
      <c r="G6080" s="75"/>
      <c r="L6080" s="24"/>
    </row>
    <row r="6081" spans="1:12" s="33" customFormat="1" ht="14.25">
      <c r="A6081" s="24"/>
      <c r="C6081" s="82"/>
      <c r="D6081" s="82"/>
      <c r="G6081" s="75"/>
      <c r="L6081" s="24"/>
    </row>
    <row r="6082" spans="1:12" s="33" customFormat="1" ht="14.25">
      <c r="A6082" s="24"/>
      <c r="C6082" s="82"/>
      <c r="D6082" s="82"/>
      <c r="G6082" s="75"/>
      <c r="L6082" s="24"/>
    </row>
    <row r="6083" spans="1:12" s="33" customFormat="1" ht="14.25">
      <c r="A6083" s="24"/>
      <c r="C6083" s="82"/>
      <c r="D6083" s="82"/>
      <c r="G6083" s="75"/>
      <c r="L6083" s="24"/>
    </row>
    <row r="6084" spans="1:12" s="33" customFormat="1" ht="14.25">
      <c r="A6084" s="24"/>
      <c r="C6084" s="82"/>
      <c r="D6084" s="82"/>
      <c r="G6084" s="75"/>
      <c r="L6084" s="24"/>
    </row>
    <row r="6085" spans="1:12" s="33" customFormat="1" ht="14.25">
      <c r="A6085" s="24"/>
      <c r="C6085" s="82"/>
      <c r="D6085" s="82"/>
      <c r="G6085" s="75"/>
      <c r="L6085" s="24"/>
    </row>
    <row r="6086" spans="1:12" s="33" customFormat="1" ht="14.25">
      <c r="A6086" s="24"/>
      <c r="C6086" s="82"/>
      <c r="D6086" s="82"/>
      <c r="G6086" s="75"/>
      <c r="L6086" s="24"/>
    </row>
    <row r="6087" spans="1:12" s="33" customFormat="1" ht="14.25">
      <c r="A6087" s="24"/>
      <c r="C6087" s="82"/>
      <c r="D6087" s="82"/>
      <c r="G6087" s="75"/>
      <c r="L6087" s="24"/>
    </row>
    <row r="6088" spans="1:12" s="33" customFormat="1" ht="14.25">
      <c r="A6088" s="24"/>
      <c r="C6088" s="82"/>
      <c r="D6088" s="82"/>
      <c r="G6088" s="75"/>
      <c r="L6088" s="24"/>
    </row>
    <row r="6089" spans="1:12" s="33" customFormat="1" ht="14.25">
      <c r="A6089" s="24"/>
      <c r="C6089" s="82"/>
      <c r="D6089" s="82"/>
      <c r="G6089" s="75"/>
      <c r="L6089" s="24"/>
    </row>
    <row r="6090" spans="1:12" s="33" customFormat="1" ht="14.25">
      <c r="A6090" s="24"/>
      <c r="C6090" s="82"/>
      <c r="D6090" s="82"/>
      <c r="G6090" s="75"/>
      <c r="L6090" s="24"/>
    </row>
    <row r="6091" spans="1:12" s="33" customFormat="1" ht="14.25">
      <c r="A6091" s="24"/>
      <c r="C6091" s="82"/>
      <c r="D6091" s="82"/>
      <c r="G6091" s="75"/>
      <c r="L6091" s="24"/>
    </row>
    <row r="6092" spans="1:12" s="33" customFormat="1" ht="14.25">
      <c r="A6092" s="24"/>
      <c r="C6092" s="82"/>
      <c r="D6092" s="82"/>
      <c r="G6092" s="75"/>
      <c r="L6092" s="24"/>
    </row>
    <row r="6093" spans="1:12" s="33" customFormat="1" ht="14.25">
      <c r="A6093" s="24"/>
      <c r="C6093" s="82"/>
      <c r="D6093" s="82"/>
      <c r="G6093" s="75"/>
      <c r="L6093" s="24"/>
    </row>
    <row r="6094" spans="1:12" s="33" customFormat="1" ht="14.25">
      <c r="A6094" s="24"/>
      <c r="C6094" s="82"/>
      <c r="D6094" s="82"/>
      <c r="G6094" s="75"/>
      <c r="L6094" s="24"/>
    </row>
    <row r="6095" spans="1:12" s="33" customFormat="1" ht="14.25">
      <c r="A6095" s="24"/>
      <c r="C6095" s="82"/>
      <c r="D6095" s="82"/>
      <c r="G6095" s="75"/>
      <c r="L6095" s="24"/>
    </row>
    <row r="6096" spans="1:12" s="33" customFormat="1" ht="14.25">
      <c r="A6096" s="24"/>
      <c r="C6096" s="82"/>
      <c r="D6096" s="82"/>
      <c r="G6096" s="75"/>
      <c r="L6096" s="24"/>
    </row>
    <row r="6097" spans="1:12" s="33" customFormat="1" ht="14.25">
      <c r="A6097" s="24"/>
      <c r="C6097" s="82"/>
      <c r="D6097" s="82"/>
      <c r="G6097" s="75"/>
      <c r="L6097" s="24"/>
    </row>
    <row r="6098" spans="1:12" s="33" customFormat="1" ht="14.25">
      <c r="A6098" s="24"/>
      <c r="C6098" s="82"/>
      <c r="D6098" s="82"/>
      <c r="G6098" s="75"/>
      <c r="L6098" s="24"/>
    </row>
    <row r="6099" spans="1:12" s="33" customFormat="1" ht="14.25">
      <c r="A6099" s="24"/>
      <c r="C6099" s="82"/>
      <c r="D6099" s="82"/>
      <c r="G6099" s="75"/>
      <c r="L6099" s="24"/>
    </row>
    <row r="6100" spans="1:12" s="33" customFormat="1" ht="14.25">
      <c r="A6100" s="24"/>
      <c r="C6100" s="82"/>
      <c r="D6100" s="82"/>
      <c r="G6100" s="75"/>
      <c r="L6100" s="24"/>
    </row>
    <row r="6101" spans="1:12" s="33" customFormat="1" ht="14.25">
      <c r="A6101" s="24"/>
      <c r="C6101" s="82"/>
      <c r="D6101" s="82"/>
      <c r="G6101" s="75"/>
      <c r="L6101" s="24"/>
    </row>
    <row r="6102" spans="1:12" s="33" customFormat="1" ht="14.25">
      <c r="A6102" s="24"/>
      <c r="C6102" s="82"/>
      <c r="D6102" s="82"/>
      <c r="G6102" s="75"/>
      <c r="L6102" s="24"/>
    </row>
    <row r="6103" spans="1:12" s="33" customFormat="1" ht="14.25">
      <c r="A6103" s="24"/>
      <c r="C6103" s="82"/>
      <c r="D6103" s="82"/>
      <c r="G6103" s="75"/>
      <c r="L6103" s="24"/>
    </row>
    <row r="6104" spans="1:12" s="33" customFormat="1" ht="14.25">
      <c r="A6104" s="24"/>
      <c r="C6104" s="82"/>
      <c r="D6104" s="82"/>
      <c r="G6104" s="75"/>
      <c r="L6104" s="24"/>
    </row>
    <row r="6105" spans="1:12" s="33" customFormat="1" ht="14.25">
      <c r="A6105" s="24"/>
      <c r="C6105" s="82"/>
      <c r="D6105" s="82"/>
      <c r="G6105" s="75"/>
      <c r="L6105" s="24"/>
    </row>
    <row r="6106" spans="1:12" s="33" customFormat="1" ht="14.25">
      <c r="A6106" s="24"/>
      <c r="C6106" s="82"/>
      <c r="D6106" s="82"/>
      <c r="G6106" s="75"/>
      <c r="L6106" s="24"/>
    </row>
    <row r="6107" spans="1:12" s="33" customFormat="1" ht="14.25">
      <c r="A6107" s="24"/>
      <c r="C6107" s="82"/>
      <c r="D6107" s="82"/>
      <c r="G6107" s="75"/>
      <c r="L6107" s="24"/>
    </row>
    <row r="6108" spans="1:12" s="33" customFormat="1" ht="14.25">
      <c r="A6108" s="24"/>
      <c r="C6108" s="82"/>
      <c r="D6108" s="82"/>
      <c r="G6108" s="75"/>
      <c r="L6108" s="24"/>
    </row>
    <row r="6109" spans="1:12" s="33" customFormat="1" ht="14.25">
      <c r="A6109" s="24"/>
      <c r="C6109" s="82"/>
      <c r="D6109" s="82"/>
      <c r="G6109" s="75"/>
      <c r="L6109" s="24"/>
    </row>
    <row r="6110" spans="1:12" s="33" customFormat="1" ht="14.25">
      <c r="A6110" s="24"/>
      <c r="C6110" s="82"/>
      <c r="D6110" s="82"/>
      <c r="G6110" s="75"/>
      <c r="L6110" s="24"/>
    </row>
    <row r="6111" spans="1:12" s="33" customFormat="1" ht="14.25">
      <c r="A6111" s="24"/>
      <c r="C6111" s="82"/>
      <c r="D6111" s="82"/>
      <c r="G6111" s="75"/>
      <c r="L6111" s="24"/>
    </row>
    <row r="6112" spans="1:12" s="33" customFormat="1" ht="14.25">
      <c r="A6112" s="24"/>
      <c r="C6112" s="82"/>
      <c r="D6112" s="82"/>
      <c r="G6112" s="75"/>
      <c r="L6112" s="24"/>
    </row>
    <row r="6113" spans="1:12" s="33" customFormat="1" ht="14.25">
      <c r="A6113" s="24"/>
      <c r="C6113" s="82"/>
      <c r="D6113" s="82"/>
      <c r="G6113" s="75"/>
      <c r="L6113" s="24"/>
    </row>
    <row r="6114" spans="1:12" s="33" customFormat="1" ht="14.25">
      <c r="A6114" s="24"/>
      <c r="C6114" s="82"/>
      <c r="D6114" s="82"/>
      <c r="G6114" s="75"/>
      <c r="L6114" s="24"/>
    </row>
    <row r="6115" spans="1:12" s="33" customFormat="1" ht="14.25">
      <c r="A6115" s="24"/>
      <c r="C6115" s="82"/>
      <c r="D6115" s="82"/>
      <c r="G6115" s="75"/>
      <c r="L6115" s="24"/>
    </row>
    <row r="6116" spans="1:12" s="33" customFormat="1" ht="14.25">
      <c r="A6116" s="24"/>
      <c r="C6116" s="82"/>
      <c r="D6116" s="82"/>
      <c r="G6116" s="75"/>
      <c r="L6116" s="24"/>
    </row>
    <row r="6117" spans="1:12" s="33" customFormat="1" ht="14.25">
      <c r="A6117" s="24"/>
      <c r="C6117" s="82"/>
      <c r="D6117" s="82"/>
      <c r="G6117" s="75"/>
      <c r="L6117" s="24"/>
    </row>
    <row r="6118" spans="1:12" s="33" customFormat="1" ht="14.25">
      <c r="A6118" s="24"/>
      <c r="C6118" s="82"/>
      <c r="D6118" s="82"/>
      <c r="G6118" s="75"/>
      <c r="L6118" s="24"/>
    </row>
    <row r="6119" spans="1:12" s="33" customFormat="1" ht="14.25">
      <c r="A6119" s="24"/>
      <c r="C6119" s="82"/>
      <c r="D6119" s="82"/>
      <c r="G6119" s="75"/>
      <c r="L6119" s="24"/>
    </row>
    <row r="6120" spans="1:12" s="33" customFormat="1" ht="14.25">
      <c r="A6120" s="24"/>
      <c r="C6120" s="82"/>
      <c r="D6120" s="82"/>
      <c r="G6120" s="75"/>
      <c r="L6120" s="24"/>
    </row>
    <row r="6121" spans="1:12" s="33" customFormat="1" ht="14.25">
      <c r="A6121" s="24"/>
      <c r="C6121" s="82"/>
      <c r="D6121" s="82"/>
      <c r="G6121" s="75"/>
      <c r="L6121" s="24"/>
    </row>
    <row r="6122" spans="1:12" s="33" customFormat="1" ht="14.25">
      <c r="A6122" s="24"/>
      <c r="C6122" s="82"/>
      <c r="D6122" s="82"/>
      <c r="G6122" s="75"/>
      <c r="L6122" s="24"/>
    </row>
    <row r="6123" spans="1:12" s="33" customFormat="1" ht="14.25">
      <c r="A6123" s="24"/>
      <c r="C6123" s="82"/>
      <c r="D6123" s="82"/>
      <c r="G6123" s="75"/>
      <c r="L6123" s="24"/>
    </row>
    <row r="6124" spans="1:12" s="33" customFormat="1" ht="14.25">
      <c r="A6124" s="24"/>
      <c r="C6124" s="82"/>
      <c r="D6124" s="82"/>
      <c r="G6124" s="75"/>
      <c r="L6124" s="24"/>
    </row>
    <row r="6125" spans="1:12" s="33" customFormat="1" ht="14.25">
      <c r="A6125" s="24"/>
      <c r="C6125" s="82"/>
      <c r="D6125" s="82"/>
      <c r="G6125" s="75"/>
      <c r="L6125" s="24"/>
    </row>
    <row r="6126" spans="1:12" s="33" customFormat="1" ht="14.25">
      <c r="A6126" s="24"/>
      <c r="C6126" s="82"/>
      <c r="D6126" s="82"/>
      <c r="G6126" s="75"/>
      <c r="L6126" s="24"/>
    </row>
    <row r="6127" spans="1:12" s="33" customFormat="1" ht="14.25">
      <c r="A6127" s="24"/>
      <c r="C6127" s="82"/>
      <c r="D6127" s="82"/>
      <c r="G6127" s="75"/>
      <c r="L6127" s="24"/>
    </row>
    <row r="6128" spans="1:12" s="33" customFormat="1" ht="14.25">
      <c r="A6128" s="24"/>
      <c r="C6128" s="82"/>
      <c r="D6128" s="82"/>
      <c r="G6128" s="75"/>
      <c r="L6128" s="24"/>
    </row>
    <row r="6129" spans="1:12" s="33" customFormat="1" ht="14.25">
      <c r="A6129" s="24"/>
      <c r="C6129" s="82"/>
      <c r="D6129" s="82"/>
      <c r="G6129" s="75"/>
      <c r="L6129" s="24"/>
    </row>
    <row r="6130" spans="1:12" s="33" customFormat="1" ht="14.25">
      <c r="A6130" s="24"/>
      <c r="C6130" s="82"/>
      <c r="D6130" s="82"/>
      <c r="G6130" s="75"/>
      <c r="L6130" s="24"/>
    </row>
    <row r="6131" spans="1:12" s="33" customFormat="1" ht="14.25">
      <c r="A6131" s="24"/>
      <c r="C6131" s="82"/>
      <c r="D6131" s="82"/>
      <c r="G6131" s="75"/>
      <c r="L6131" s="24"/>
    </row>
    <row r="6132" spans="1:12" s="33" customFormat="1" ht="14.25">
      <c r="A6132" s="24"/>
      <c r="C6132" s="82"/>
      <c r="D6132" s="82"/>
      <c r="G6132" s="75"/>
      <c r="L6132" s="24"/>
    </row>
    <row r="6133" spans="1:12" s="33" customFormat="1" ht="14.25">
      <c r="A6133" s="24"/>
      <c r="C6133" s="82"/>
      <c r="D6133" s="82"/>
      <c r="G6133" s="75"/>
      <c r="L6133" s="24"/>
    </row>
    <row r="6134" spans="1:12" s="33" customFormat="1" ht="14.25">
      <c r="A6134" s="24"/>
      <c r="C6134" s="82"/>
      <c r="D6134" s="82"/>
      <c r="G6134" s="75"/>
      <c r="L6134" s="24"/>
    </row>
    <row r="6135" spans="1:12" s="33" customFormat="1" ht="14.25">
      <c r="A6135" s="24"/>
      <c r="C6135" s="82"/>
      <c r="D6135" s="82"/>
      <c r="G6135" s="75"/>
      <c r="L6135" s="24"/>
    </row>
    <row r="6136" spans="1:12" s="33" customFormat="1" ht="14.25">
      <c r="A6136" s="24"/>
      <c r="C6136" s="82"/>
      <c r="D6136" s="82"/>
      <c r="G6136" s="75"/>
      <c r="L6136" s="24"/>
    </row>
    <row r="6137" spans="1:12" s="33" customFormat="1" ht="14.25">
      <c r="A6137" s="24"/>
      <c r="C6137" s="82"/>
      <c r="D6137" s="82"/>
      <c r="G6137" s="75"/>
      <c r="L6137" s="24"/>
    </row>
    <row r="6138" spans="1:12" s="33" customFormat="1" ht="14.25">
      <c r="A6138" s="24"/>
      <c r="C6138" s="82"/>
      <c r="D6138" s="82"/>
      <c r="G6138" s="75"/>
      <c r="L6138" s="24"/>
    </row>
    <row r="6139" spans="1:12" s="33" customFormat="1" ht="14.25">
      <c r="A6139" s="24"/>
      <c r="C6139" s="82"/>
      <c r="D6139" s="82"/>
      <c r="G6139" s="75"/>
      <c r="L6139" s="24"/>
    </row>
    <row r="6140" spans="1:12" s="33" customFormat="1" ht="14.25">
      <c r="A6140" s="24"/>
      <c r="C6140" s="82"/>
      <c r="D6140" s="82"/>
      <c r="G6140" s="75"/>
      <c r="L6140" s="24"/>
    </row>
    <row r="6141" spans="1:12" s="33" customFormat="1" ht="14.25">
      <c r="A6141" s="24"/>
      <c r="C6141" s="82"/>
      <c r="D6141" s="82"/>
      <c r="G6141" s="75"/>
      <c r="L6141" s="24"/>
    </row>
    <row r="6142" spans="1:12" s="33" customFormat="1" ht="14.25">
      <c r="A6142" s="24"/>
      <c r="C6142" s="82"/>
      <c r="D6142" s="82"/>
      <c r="G6142" s="75"/>
      <c r="L6142" s="24"/>
    </row>
    <row r="6143" spans="1:12" s="33" customFormat="1" ht="14.25">
      <c r="A6143" s="24"/>
      <c r="C6143" s="82"/>
      <c r="D6143" s="82"/>
      <c r="G6143" s="75"/>
      <c r="L6143" s="24"/>
    </row>
    <row r="6144" spans="1:12" s="33" customFormat="1" ht="14.25">
      <c r="A6144" s="24"/>
      <c r="C6144" s="82"/>
      <c r="D6144" s="82"/>
      <c r="G6144" s="75"/>
      <c r="L6144" s="24"/>
    </row>
    <row r="6145" spans="1:12" s="33" customFormat="1" ht="14.25">
      <c r="A6145" s="24"/>
      <c r="C6145" s="82"/>
      <c r="D6145" s="82"/>
      <c r="G6145" s="75"/>
      <c r="L6145" s="24"/>
    </row>
    <row r="6146" spans="1:12" s="33" customFormat="1" ht="14.25">
      <c r="A6146" s="24"/>
      <c r="C6146" s="82"/>
      <c r="D6146" s="82"/>
      <c r="G6146" s="75"/>
      <c r="L6146" s="24"/>
    </row>
    <row r="6147" spans="1:12" s="33" customFormat="1" ht="14.25">
      <c r="A6147" s="24"/>
      <c r="C6147" s="82"/>
      <c r="D6147" s="82"/>
      <c r="G6147" s="75"/>
      <c r="L6147" s="24"/>
    </row>
    <row r="6148" spans="1:12" s="33" customFormat="1" ht="14.25">
      <c r="A6148" s="24"/>
      <c r="C6148" s="82"/>
      <c r="D6148" s="82"/>
      <c r="G6148" s="75"/>
      <c r="L6148" s="24"/>
    </row>
    <row r="6149" spans="1:12" s="33" customFormat="1" ht="14.25">
      <c r="A6149" s="24"/>
      <c r="C6149" s="82"/>
      <c r="D6149" s="82"/>
      <c r="G6149" s="75"/>
      <c r="L6149" s="24"/>
    </row>
    <row r="6150" spans="1:12" s="33" customFormat="1" ht="14.25">
      <c r="A6150" s="24"/>
      <c r="C6150" s="82"/>
      <c r="D6150" s="82"/>
      <c r="G6150" s="75"/>
      <c r="L6150" s="24"/>
    </row>
    <row r="6151" spans="1:12" s="33" customFormat="1" ht="14.25">
      <c r="A6151" s="24"/>
      <c r="C6151" s="82"/>
      <c r="D6151" s="82"/>
      <c r="G6151" s="75"/>
      <c r="L6151" s="24"/>
    </row>
    <row r="6152" spans="1:12" s="33" customFormat="1" ht="14.25">
      <c r="A6152" s="24"/>
      <c r="C6152" s="82"/>
      <c r="D6152" s="82"/>
      <c r="G6152" s="75"/>
      <c r="L6152" s="24"/>
    </row>
    <row r="6153" spans="1:12" s="33" customFormat="1" ht="14.25">
      <c r="A6153" s="24"/>
      <c r="C6153" s="82"/>
      <c r="D6153" s="82"/>
      <c r="G6153" s="75"/>
      <c r="L6153" s="24"/>
    </row>
    <row r="6154" spans="1:12" s="33" customFormat="1" ht="14.25">
      <c r="A6154" s="24"/>
      <c r="C6154" s="82"/>
      <c r="D6154" s="82"/>
      <c r="G6154" s="75"/>
      <c r="L6154" s="24"/>
    </row>
    <row r="6155" spans="1:12" s="33" customFormat="1" ht="14.25">
      <c r="A6155" s="24"/>
      <c r="C6155" s="82"/>
      <c r="D6155" s="82"/>
      <c r="G6155" s="75"/>
      <c r="L6155" s="24"/>
    </row>
    <row r="6156" spans="1:12" s="33" customFormat="1" ht="14.25">
      <c r="A6156" s="24"/>
      <c r="C6156" s="82"/>
      <c r="D6156" s="82"/>
      <c r="G6156" s="75"/>
      <c r="L6156" s="24"/>
    </row>
    <row r="6157" spans="1:12" s="33" customFormat="1" ht="14.25">
      <c r="A6157" s="24"/>
      <c r="C6157" s="82"/>
      <c r="D6157" s="82"/>
      <c r="G6157" s="75"/>
      <c r="L6157" s="24"/>
    </row>
    <row r="6158" spans="1:12" s="33" customFormat="1" ht="14.25">
      <c r="A6158" s="24"/>
      <c r="C6158" s="82"/>
      <c r="D6158" s="82"/>
      <c r="G6158" s="75"/>
      <c r="L6158" s="24"/>
    </row>
    <row r="6159" spans="1:12" s="33" customFormat="1" ht="14.25">
      <c r="A6159" s="24"/>
      <c r="C6159" s="82"/>
      <c r="D6159" s="82"/>
      <c r="G6159" s="75"/>
      <c r="L6159" s="24"/>
    </row>
    <row r="6160" spans="1:12" s="33" customFormat="1" ht="14.25">
      <c r="A6160" s="24"/>
      <c r="C6160" s="82"/>
      <c r="D6160" s="82"/>
      <c r="G6160" s="75"/>
      <c r="L6160" s="24"/>
    </row>
    <row r="6161" spans="1:12" s="33" customFormat="1" ht="14.25">
      <c r="A6161" s="24"/>
      <c r="C6161" s="82"/>
      <c r="D6161" s="82"/>
      <c r="G6161" s="75"/>
      <c r="L6161" s="24"/>
    </row>
    <row r="6162" spans="1:12" s="33" customFormat="1" ht="14.25">
      <c r="A6162" s="24"/>
      <c r="C6162" s="82"/>
      <c r="D6162" s="82"/>
      <c r="G6162" s="75"/>
      <c r="L6162" s="24"/>
    </row>
    <row r="6163" spans="1:12" s="33" customFormat="1" ht="14.25">
      <c r="A6163" s="24"/>
      <c r="C6163" s="82"/>
      <c r="D6163" s="82"/>
      <c r="G6163" s="75"/>
      <c r="L6163" s="24"/>
    </row>
    <row r="6164" spans="1:12" s="33" customFormat="1" ht="14.25">
      <c r="A6164" s="24"/>
      <c r="C6164" s="82"/>
      <c r="D6164" s="82"/>
      <c r="G6164" s="75"/>
      <c r="L6164" s="24"/>
    </row>
    <row r="6165" spans="1:12" s="33" customFormat="1" ht="14.25">
      <c r="A6165" s="24"/>
      <c r="C6165" s="82"/>
      <c r="D6165" s="82"/>
      <c r="G6165" s="75"/>
      <c r="L6165" s="24"/>
    </row>
    <row r="6166" spans="1:12" s="33" customFormat="1" ht="14.25">
      <c r="A6166" s="24"/>
      <c r="C6166" s="82"/>
      <c r="D6166" s="82"/>
      <c r="G6166" s="75"/>
      <c r="L6166" s="24"/>
    </row>
    <row r="6167" spans="1:12" s="33" customFormat="1" ht="14.25">
      <c r="A6167" s="24"/>
      <c r="C6167" s="82"/>
      <c r="D6167" s="82"/>
      <c r="G6167" s="75"/>
      <c r="L6167" s="24"/>
    </row>
    <row r="6168" spans="1:12" s="33" customFormat="1" ht="14.25">
      <c r="A6168" s="24"/>
      <c r="C6168" s="82"/>
      <c r="D6168" s="82"/>
      <c r="G6168" s="75"/>
      <c r="L6168" s="24"/>
    </row>
    <row r="6169" spans="1:12" s="33" customFormat="1" ht="14.25">
      <c r="A6169" s="24"/>
      <c r="C6169" s="82"/>
      <c r="D6169" s="82"/>
      <c r="G6169" s="75"/>
      <c r="L6169" s="24"/>
    </row>
    <row r="6170" spans="1:12" s="33" customFormat="1" ht="14.25">
      <c r="A6170" s="24"/>
      <c r="C6170" s="82"/>
      <c r="D6170" s="82"/>
      <c r="G6170" s="75"/>
      <c r="L6170" s="24"/>
    </row>
    <row r="6171" spans="1:12" s="33" customFormat="1" ht="14.25">
      <c r="A6171" s="24"/>
      <c r="C6171" s="82"/>
      <c r="D6171" s="82"/>
      <c r="G6171" s="75"/>
      <c r="L6171" s="24"/>
    </row>
    <row r="6172" spans="1:12" s="33" customFormat="1" ht="14.25">
      <c r="A6172" s="24"/>
      <c r="C6172" s="82"/>
      <c r="D6172" s="82"/>
      <c r="G6172" s="75"/>
      <c r="L6172" s="24"/>
    </row>
    <row r="6173" spans="1:12" s="33" customFormat="1" ht="14.25">
      <c r="A6173" s="24"/>
      <c r="C6173" s="82"/>
      <c r="D6173" s="82"/>
      <c r="G6173" s="75"/>
      <c r="L6173" s="24"/>
    </row>
    <row r="6174" spans="1:12" s="33" customFormat="1" ht="14.25">
      <c r="A6174" s="24"/>
      <c r="C6174" s="82"/>
      <c r="D6174" s="82"/>
      <c r="G6174" s="75"/>
      <c r="L6174" s="24"/>
    </row>
    <row r="6175" spans="1:12" s="33" customFormat="1" ht="14.25">
      <c r="A6175" s="24"/>
      <c r="C6175" s="82"/>
      <c r="D6175" s="82"/>
      <c r="G6175" s="75"/>
      <c r="L6175" s="24"/>
    </row>
    <row r="6176" spans="1:12" s="33" customFormat="1" ht="14.25">
      <c r="A6176" s="24"/>
      <c r="C6176" s="82"/>
      <c r="D6176" s="82"/>
      <c r="G6176" s="75"/>
      <c r="L6176" s="24"/>
    </row>
    <row r="6177" spans="1:12" s="33" customFormat="1" ht="14.25">
      <c r="A6177" s="24"/>
      <c r="C6177" s="82"/>
      <c r="D6177" s="82"/>
      <c r="G6177" s="75"/>
      <c r="L6177" s="24"/>
    </row>
    <row r="6178" spans="1:12" s="33" customFormat="1" ht="14.25">
      <c r="A6178" s="24"/>
      <c r="C6178" s="82"/>
      <c r="D6178" s="82"/>
      <c r="G6178" s="75"/>
      <c r="L6178" s="24"/>
    </row>
    <row r="6179" spans="1:12" s="33" customFormat="1" ht="14.25">
      <c r="A6179" s="24"/>
      <c r="C6179" s="82"/>
      <c r="D6179" s="82"/>
      <c r="G6179" s="75"/>
      <c r="L6179" s="24"/>
    </row>
    <row r="6180" spans="1:12" s="33" customFormat="1" ht="14.25">
      <c r="A6180" s="24"/>
      <c r="C6180" s="82"/>
      <c r="D6180" s="82"/>
      <c r="G6180" s="75"/>
      <c r="L6180" s="24"/>
    </row>
    <row r="6181" spans="1:12" s="33" customFormat="1" ht="14.25">
      <c r="A6181" s="24"/>
      <c r="C6181" s="82"/>
      <c r="D6181" s="82"/>
      <c r="G6181" s="75"/>
      <c r="L6181" s="24"/>
    </row>
    <row r="6182" spans="1:12" s="33" customFormat="1" ht="14.25">
      <c r="A6182" s="24"/>
      <c r="C6182" s="82"/>
      <c r="D6182" s="82"/>
      <c r="G6182" s="75"/>
      <c r="L6182" s="24"/>
    </row>
    <row r="6183" spans="1:12" s="33" customFormat="1" ht="14.25">
      <c r="A6183" s="24"/>
      <c r="C6183" s="82"/>
      <c r="D6183" s="82"/>
      <c r="G6183" s="75"/>
      <c r="L6183" s="24"/>
    </row>
    <row r="6184" spans="1:12" s="33" customFormat="1" ht="14.25">
      <c r="A6184" s="24"/>
      <c r="C6184" s="82"/>
      <c r="D6184" s="82"/>
      <c r="G6184" s="75"/>
      <c r="L6184" s="24"/>
    </row>
    <row r="6185" spans="1:12" s="33" customFormat="1" ht="14.25">
      <c r="A6185" s="24"/>
      <c r="C6185" s="82"/>
      <c r="D6185" s="82"/>
      <c r="G6185" s="75"/>
      <c r="L6185" s="24"/>
    </row>
    <row r="6186" spans="1:12" s="33" customFormat="1" ht="14.25">
      <c r="A6186" s="24"/>
      <c r="C6186" s="82"/>
      <c r="D6186" s="82"/>
      <c r="G6186" s="75"/>
      <c r="L6186" s="24"/>
    </row>
    <row r="6187" spans="1:12" s="33" customFormat="1" ht="14.25">
      <c r="A6187" s="24"/>
      <c r="C6187" s="82"/>
      <c r="D6187" s="82"/>
      <c r="G6187" s="75"/>
      <c r="L6187" s="24"/>
    </row>
    <row r="6188" spans="1:12" s="33" customFormat="1" ht="14.25">
      <c r="A6188" s="24"/>
      <c r="C6188" s="82"/>
      <c r="D6188" s="82"/>
      <c r="G6188" s="75"/>
      <c r="L6188" s="24"/>
    </row>
    <row r="6189" spans="1:12" s="33" customFormat="1" ht="14.25">
      <c r="A6189" s="24"/>
      <c r="C6189" s="82"/>
      <c r="D6189" s="82"/>
      <c r="G6189" s="75"/>
      <c r="L6189" s="24"/>
    </row>
    <row r="6190" spans="1:12" s="33" customFormat="1" ht="14.25">
      <c r="A6190" s="24"/>
      <c r="C6190" s="82"/>
      <c r="D6190" s="82"/>
      <c r="G6190" s="75"/>
      <c r="L6190" s="24"/>
    </row>
    <row r="6191" spans="1:12" s="33" customFormat="1" ht="14.25">
      <c r="A6191" s="24"/>
      <c r="C6191" s="82"/>
      <c r="D6191" s="82"/>
      <c r="G6191" s="75"/>
      <c r="L6191" s="24"/>
    </row>
    <row r="6192" spans="1:12" s="33" customFormat="1" ht="14.25">
      <c r="A6192" s="24"/>
      <c r="C6192" s="82"/>
      <c r="D6192" s="82"/>
      <c r="G6192" s="75"/>
      <c r="L6192" s="24"/>
    </row>
    <row r="6193" spans="1:12" s="33" customFormat="1" ht="14.25">
      <c r="A6193" s="24"/>
      <c r="C6193" s="82"/>
      <c r="D6193" s="82"/>
      <c r="G6193" s="75"/>
      <c r="L6193" s="24"/>
    </row>
    <row r="6194" spans="1:12" s="33" customFormat="1" ht="14.25">
      <c r="A6194" s="24"/>
      <c r="C6194" s="82"/>
      <c r="D6194" s="82"/>
      <c r="G6194" s="75"/>
      <c r="L6194" s="24"/>
    </row>
    <row r="6195" spans="1:12" s="33" customFormat="1" ht="14.25">
      <c r="A6195" s="24"/>
      <c r="C6195" s="82"/>
      <c r="D6195" s="82"/>
      <c r="G6195" s="75"/>
      <c r="L6195" s="24"/>
    </row>
    <row r="6196" spans="1:12" s="33" customFormat="1" ht="14.25">
      <c r="A6196" s="24"/>
      <c r="C6196" s="82"/>
      <c r="D6196" s="82"/>
      <c r="G6196" s="75"/>
      <c r="L6196" s="24"/>
    </row>
    <row r="6197" spans="1:12" s="33" customFormat="1" ht="14.25">
      <c r="A6197" s="24"/>
      <c r="C6197" s="82"/>
      <c r="D6197" s="82"/>
      <c r="G6197" s="75"/>
      <c r="L6197" s="24"/>
    </row>
    <row r="6198" spans="1:12" s="33" customFormat="1" ht="14.25">
      <c r="A6198" s="24"/>
      <c r="C6198" s="82"/>
      <c r="D6198" s="82"/>
      <c r="G6198" s="75"/>
      <c r="L6198" s="24"/>
    </row>
    <row r="6199" spans="1:12" s="33" customFormat="1" ht="14.25">
      <c r="A6199" s="24"/>
      <c r="C6199" s="82"/>
      <c r="D6199" s="82"/>
      <c r="G6199" s="75"/>
      <c r="L6199" s="24"/>
    </row>
    <row r="6200" spans="1:12" s="33" customFormat="1" ht="14.25">
      <c r="A6200" s="24"/>
      <c r="C6200" s="82"/>
      <c r="D6200" s="82"/>
      <c r="G6200" s="75"/>
      <c r="L6200" s="24"/>
    </row>
    <row r="6201" spans="1:12" s="33" customFormat="1" ht="14.25">
      <c r="A6201" s="24"/>
      <c r="C6201" s="82"/>
      <c r="D6201" s="82"/>
      <c r="G6201" s="75"/>
      <c r="L6201" s="24"/>
    </row>
    <row r="6202" spans="1:12" s="33" customFormat="1" ht="14.25">
      <c r="A6202" s="24"/>
      <c r="C6202" s="82"/>
      <c r="D6202" s="82"/>
      <c r="G6202" s="75"/>
      <c r="L6202" s="24"/>
    </row>
    <row r="6203" spans="1:12" s="33" customFormat="1" ht="14.25">
      <c r="A6203" s="24"/>
      <c r="C6203" s="82"/>
      <c r="D6203" s="82"/>
      <c r="G6203" s="75"/>
      <c r="L6203" s="24"/>
    </row>
    <row r="6204" spans="1:12" s="33" customFormat="1" ht="14.25">
      <c r="A6204" s="24"/>
      <c r="C6204" s="82"/>
      <c r="D6204" s="82"/>
      <c r="G6204" s="75"/>
      <c r="L6204" s="24"/>
    </row>
    <row r="6205" spans="1:12" s="33" customFormat="1" ht="14.25">
      <c r="A6205" s="24"/>
      <c r="C6205" s="82"/>
      <c r="D6205" s="82"/>
      <c r="G6205" s="75"/>
      <c r="L6205" s="24"/>
    </row>
    <row r="6206" spans="1:12" s="33" customFormat="1" ht="14.25">
      <c r="A6206" s="24"/>
      <c r="C6206" s="82"/>
      <c r="D6206" s="82"/>
      <c r="G6206" s="75"/>
      <c r="L6206" s="24"/>
    </row>
    <row r="6207" spans="1:12" s="33" customFormat="1" ht="14.25">
      <c r="A6207" s="24"/>
      <c r="C6207" s="82"/>
      <c r="D6207" s="82"/>
      <c r="G6207" s="75"/>
      <c r="L6207" s="24"/>
    </row>
    <row r="6208" spans="1:12" s="33" customFormat="1" ht="14.25">
      <c r="A6208" s="24"/>
      <c r="C6208" s="82"/>
      <c r="D6208" s="82"/>
      <c r="G6208" s="75"/>
      <c r="L6208" s="24"/>
    </row>
    <row r="6209" spans="1:12" s="33" customFormat="1" ht="14.25">
      <c r="A6209" s="24"/>
      <c r="C6209" s="82"/>
      <c r="D6209" s="82"/>
      <c r="G6209" s="75"/>
      <c r="L6209" s="24"/>
    </row>
    <row r="6210" spans="1:12" s="33" customFormat="1" ht="14.25">
      <c r="A6210" s="24"/>
      <c r="C6210" s="82"/>
      <c r="D6210" s="82"/>
      <c r="G6210" s="75"/>
      <c r="L6210" s="24"/>
    </row>
    <row r="6211" spans="1:12" s="33" customFormat="1" ht="14.25">
      <c r="A6211" s="24"/>
      <c r="C6211" s="82"/>
      <c r="D6211" s="82"/>
      <c r="G6211" s="75"/>
      <c r="L6211" s="24"/>
    </row>
    <row r="6212" spans="1:12" s="33" customFormat="1" ht="14.25">
      <c r="A6212" s="24"/>
      <c r="C6212" s="82"/>
      <c r="D6212" s="82"/>
      <c r="G6212" s="75"/>
      <c r="L6212" s="24"/>
    </row>
    <row r="6213" spans="1:12" s="33" customFormat="1" ht="14.25">
      <c r="A6213" s="24"/>
      <c r="C6213" s="82"/>
      <c r="D6213" s="82"/>
      <c r="G6213" s="75"/>
      <c r="L6213" s="24"/>
    </row>
    <row r="6214" spans="1:12" s="33" customFormat="1" ht="14.25">
      <c r="A6214" s="24"/>
      <c r="C6214" s="82"/>
      <c r="D6214" s="82"/>
      <c r="G6214" s="75"/>
      <c r="L6214" s="24"/>
    </row>
    <row r="6215" spans="1:12" s="33" customFormat="1" ht="14.25">
      <c r="A6215" s="24"/>
      <c r="C6215" s="82"/>
      <c r="D6215" s="82"/>
      <c r="G6215" s="75"/>
      <c r="L6215" s="24"/>
    </row>
    <row r="6216" spans="1:12" s="33" customFormat="1" ht="14.25">
      <c r="A6216" s="24"/>
      <c r="C6216" s="82"/>
      <c r="D6216" s="82"/>
      <c r="G6216" s="75"/>
      <c r="L6216" s="24"/>
    </row>
    <row r="6217" spans="1:12" s="33" customFormat="1" ht="14.25">
      <c r="A6217" s="24"/>
      <c r="C6217" s="82"/>
      <c r="D6217" s="82"/>
      <c r="G6217" s="75"/>
      <c r="L6217" s="24"/>
    </row>
    <row r="6218" spans="1:12" s="33" customFormat="1" ht="14.25">
      <c r="A6218" s="24"/>
      <c r="C6218" s="82"/>
      <c r="D6218" s="82"/>
      <c r="G6218" s="75"/>
      <c r="L6218" s="24"/>
    </row>
    <row r="6219" spans="1:12" s="33" customFormat="1" ht="14.25">
      <c r="A6219" s="24"/>
      <c r="C6219" s="82"/>
      <c r="D6219" s="82"/>
      <c r="G6219" s="75"/>
      <c r="L6219" s="24"/>
    </row>
    <row r="6220" spans="1:12" s="33" customFormat="1" ht="14.25">
      <c r="A6220" s="24"/>
      <c r="C6220" s="82"/>
      <c r="D6220" s="82"/>
      <c r="G6220" s="75"/>
      <c r="L6220" s="24"/>
    </row>
    <row r="6221" spans="1:12" s="33" customFormat="1" ht="14.25">
      <c r="A6221" s="24"/>
      <c r="C6221" s="82"/>
      <c r="D6221" s="82"/>
      <c r="G6221" s="75"/>
      <c r="L6221" s="24"/>
    </row>
    <row r="6222" spans="1:12" s="33" customFormat="1" ht="14.25">
      <c r="A6222" s="24"/>
      <c r="C6222" s="82"/>
      <c r="D6222" s="82"/>
      <c r="G6222" s="75"/>
      <c r="L6222" s="24"/>
    </row>
    <row r="6223" spans="1:12" s="33" customFormat="1" ht="14.25">
      <c r="A6223" s="24"/>
      <c r="C6223" s="82"/>
      <c r="D6223" s="82"/>
      <c r="G6223" s="75"/>
      <c r="L6223" s="24"/>
    </row>
    <row r="6224" spans="1:12" s="33" customFormat="1" ht="14.25">
      <c r="A6224" s="24"/>
      <c r="C6224" s="82"/>
      <c r="D6224" s="82"/>
      <c r="G6224" s="75"/>
      <c r="L6224" s="24"/>
    </row>
    <row r="6225" spans="1:12" s="33" customFormat="1" ht="14.25">
      <c r="A6225" s="24"/>
      <c r="C6225" s="82"/>
      <c r="D6225" s="82"/>
      <c r="G6225" s="75"/>
      <c r="L6225" s="24"/>
    </row>
    <row r="6226" spans="1:12" s="33" customFormat="1" ht="14.25">
      <c r="A6226" s="24"/>
      <c r="C6226" s="82"/>
      <c r="D6226" s="82"/>
      <c r="G6226" s="75"/>
      <c r="L6226" s="24"/>
    </row>
    <row r="6227" spans="1:12" s="33" customFormat="1" ht="14.25">
      <c r="A6227" s="24"/>
      <c r="C6227" s="82"/>
      <c r="D6227" s="82"/>
      <c r="G6227" s="75"/>
      <c r="L6227" s="24"/>
    </row>
    <row r="6228" spans="1:12" s="33" customFormat="1" ht="14.25">
      <c r="A6228" s="24"/>
      <c r="C6228" s="82"/>
      <c r="D6228" s="82"/>
      <c r="G6228" s="75"/>
      <c r="L6228" s="24"/>
    </row>
    <row r="6229" spans="1:12" s="33" customFormat="1" ht="14.25">
      <c r="A6229" s="24"/>
      <c r="C6229" s="82"/>
      <c r="D6229" s="82"/>
      <c r="G6229" s="75"/>
      <c r="L6229" s="24"/>
    </row>
    <row r="6230" spans="1:12" s="33" customFormat="1" ht="14.25">
      <c r="A6230" s="24"/>
      <c r="C6230" s="82"/>
      <c r="D6230" s="82"/>
      <c r="G6230" s="75"/>
      <c r="L6230" s="24"/>
    </row>
    <row r="6231" spans="1:12" s="33" customFormat="1" ht="14.25">
      <c r="A6231" s="24"/>
      <c r="C6231" s="82"/>
      <c r="D6231" s="82"/>
      <c r="G6231" s="75"/>
      <c r="L6231" s="24"/>
    </row>
    <row r="6232" spans="1:12" s="33" customFormat="1" ht="14.25">
      <c r="A6232" s="24"/>
      <c r="C6232" s="82"/>
      <c r="D6232" s="82"/>
      <c r="G6232" s="75"/>
      <c r="L6232" s="24"/>
    </row>
    <row r="6233" spans="1:12" s="33" customFormat="1" ht="14.25">
      <c r="A6233" s="24"/>
      <c r="C6233" s="82"/>
      <c r="D6233" s="82"/>
      <c r="G6233" s="75"/>
      <c r="L6233" s="24"/>
    </row>
    <row r="6234" spans="1:12" s="33" customFormat="1" ht="14.25">
      <c r="A6234" s="24"/>
      <c r="C6234" s="82"/>
      <c r="D6234" s="82"/>
      <c r="G6234" s="75"/>
      <c r="L6234" s="24"/>
    </row>
    <row r="6235" spans="1:12" s="33" customFormat="1" ht="14.25">
      <c r="A6235" s="24"/>
      <c r="C6235" s="82"/>
      <c r="D6235" s="82"/>
      <c r="G6235" s="75"/>
      <c r="L6235" s="24"/>
    </row>
    <row r="6236" spans="1:12" s="33" customFormat="1" ht="14.25">
      <c r="A6236" s="24"/>
      <c r="C6236" s="82"/>
      <c r="D6236" s="82"/>
      <c r="G6236" s="75"/>
      <c r="L6236" s="24"/>
    </row>
    <row r="6237" spans="1:12" s="33" customFormat="1" ht="14.25">
      <c r="A6237" s="24"/>
      <c r="C6237" s="82"/>
      <c r="D6237" s="82"/>
      <c r="G6237" s="75"/>
      <c r="L6237" s="24"/>
    </row>
    <row r="6238" spans="1:12" s="33" customFormat="1" ht="14.25">
      <c r="A6238" s="24"/>
      <c r="C6238" s="82"/>
      <c r="D6238" s="82"/>
      <c r="G6238" s="75"/>
      <c r="L6238" s="24"/>
    </row>
    <row r="6239" spans="1:12" s="33" customFormat="1" ht="14.25">
      <c r="A6239" s="24"/>
      <c r="C6239" s="82"/>
      <c r="D6239" s="82"/>
      <c r="G6239" s="75"/>
      <c r="L6239" s="24"/>
    </row>
    <row r="6240" spans="1:12" s="33" customFormat="1" ht="14.25">
      <c r="A6240" s="24"/>
      <c r="C6240" s="82"/>
      <c r="D6240" s="82"/>
      <c r="G6240" s="75"/>
      <c r="L6240" s="24"/>
    </row>
    <row r="6241" spans="1:12" s="33" customFormat="1" ht="14.25">
      <c r="A6241" s="24"/>
      <c r="C6241" s="82"/>
      <c r="D6241" s="82"/>
      <c r="G6241" s="75"/>
      <c r="L6241" s="24"/>
    </row>
    <row r="6242" spans="1:12" s="33" customFormat="1" ht="14.25">
      <c r="A6242" s="24"/>
      <c r="C6242" s="82"/>
      <c r="D6242" s="82"/>
      <c r="G6242" s="75"/>
      <c r="L6242" s="24"/>
    </row>
    <row r="6243" spans="1:12" s="33" customFormat="1" ht="14.25">
      <c r="A6243" s="24"/>
      <c r="C6243" s="82"/>
      <c r="D6243" s="82"/>
      <c r="G6243" s="75"/>
      <c r="L6243" s="24"/>
    </row>
    <row r="6244" spans="1:12" s="33" customFormat="1" ht="14.25">
      <c r="A6244" s="24"/>
      <c r="C6244" s="82"/>
      <c r="D6244" s="82"/>
      <c r="G6244" s="75"/>
      <c r="L6244" s="24"/>
    </row>
    <row r="6245" spans="1:12" s="33" customFormat="1" ht="14.25">
      <c r="A6245" s="24"/>
      <c r="C6245" s="82"/>
      <c r="D6245" s="82"/>
      <c r="G6245" s="75"/>
      <c r="L6245" s="24"/>
    </row>
    <row r="6246" spans="1:12" s="33" customFormat="1" ht="14.25">
      <c r="A6246" s="24"/>
      <c r="C6246" s="82"/>
      <c r="D6246" s="82"/>
      <c r="G6246" s="75"/>
      <c r="L6246" s="24"/>
    </row>
    <row r="6247" spans="1:12" s="33" customFormat="1" ht="14.25">
      <c r="A6247" s="24"/>
      <c r="C6247" s="82"/>
      <c r="D6247" s="82"/>
      <c r="G6247" s="75"/>
      <c r="L6247" s="24"/>
    </row>
    <row r="6248" spans="1:12" s="33" customFormat="1" ht="14.25">
      <c r="A6248" s="24"/>
      <c r="C6248" s="82"/>
      <c r="D6248" s="82"/>
      <c r="G6248" s="75"/>
      <c r="L6248" s="24"/>
    </row>
    <row r="6249" spans="1:12" s="33" customFormat="1" ht="14.25">
      <c r="A6249" s="24"/>
      <c r="C6249" s="82"/>
      <c r="D6249" s="82"/>
      <c r="G6249" s="75"/>
      <c r="L6249" s="24"/>
    </row>
    <row r="6250" spans="1:12" s="33" customFormat="1" ht="14.25">
      <c r="A6250" s="24"/>
      <c r="C6250" s="82"/>
      <c r="D6250" s="82"/>
      <c r="G6250" s="75"/>
      <c r="L6250" s="24"/>
    </row>
    <row r="6251" spans="1:12" s="33" customFormat="1" ht="14.25">
      <c r="A6251" s="24"/>
      <c r="C6251" s="82"/>
      <c r="D6251" s="82"/>
      <c r="G6251" s="75"/>
      <c r="L6251" s="24"/>
    </row>
    <row r="6252" spans="1:12" s="33" customFormat="1" ht="14.25">
      <c r="A6252" s="24"/>
      <c r="C6252" s="82"/>
      <c r="D6252" s="82"/>
      <c r="G6252" s="75"/>
      <c r="L6252" s="24"/>
    </row>
    <row r="6253" spans="1:12" s="33" customFormat="1" ht="14.25">
      <c r="A6253" s="24"/>
      <c r="C6253" s="82"/>
      <c r="D6253" s="82"/>
      <c r="G6253" s="75"/>
      <c r="L6253" s="24"/>
    </row>
    <row r="6254" spans="1:12" s="33" customFormat="1" ht="14.25">
      <c r="A6254" s="24"/>
      <c r="C6254" s="82"/>
      <c r="D6254" s="82"/>
      <c r="G6254" s="75"/>
      <c r="L6254" s="24"/>
    </row>
    <row r="6255" spans="1:12" s="33" customFormat="1" ht="14.25">
      <c r="A6255" s="24"/>
      <c r="C6255" s="82"/>
      <c r="D6255" s="82"/>
      <c r="G6255" s="75"/>
      <c r="L6255" s="24"/>
    </row>
    <row r="6256" spans="1:12" s="33" customFormat="1" ht="14.25">
      <c r="A6256" s="24"/>
      <c r="C6256" s="82"/>
      <c r="D6256" s="82"/>
      <c r="G6256" s="75"/>
      <c r="L6256" s="24"/>
    </row>
    <row r="6257" spans="1:12" s="33" customFormat="1" ht="14.25">
      <c r="A6257" s="24"/>
      <c r="C6257" s="82"/>
      <c r="D6257" s="82"/>
      <c r="G6257" s="75"/>
      <c r="L6257" s="24"/>
    </row>
    <row r="6258" spans="1:12" s="33" customFormat="1" ht="14.25">
      <c r="A6258" s="24"/>
      <c r="C6258" s="82"/>
      <c r="D6258" s="82"/>
      <c r="G6258" s="75"/>
      <c r="L6258" s="24"/>
    </row>
    <row r="6259" spans="1:12" s="33" customFormat="1" ht="14.25">
      <c r="A6259" s="24"/>
      <c r="C6259" s="82"/>
      <c r="D6259" s="82"/>
      <c r="G6259" s="75"/>
      <c r="L6259" s="24"/>
    </row>
    <row r="6260" spans="1:12" s="33" customFormat="1" ht="14.25">
      <c r="A6260" s="24"/>
      <c r="C6260" s="82"/>
      <c r="D6260" s="82"/>
      <c r="G6260" s="75"/>
      <c r="L6260" s="24"/>
    </row>
    <row r="6261" spans="1:12" s="33" customFormat="1" ht="14.25">
      <c r="A6261" s="24"/>
      <c r="C6261" s="82"/>
      <c r="D6261" s="82"/>
      <c r="G6261" s="75"/>
      <c r="L6261" s="24"/>
    </row>
    <row r="6262" spans="1:12" s="33" customFormat="1" ht="14.25">
      <c r="A6262" s="24"/>
      <c r="C6262" s="82"/>
      <c r="D6262" s="82"/>
      <c r="G6262" s="75"/>
      <c r="L6262" s="24"/>
    </row>
    <row r="6263" spans="1:12" s="33" customFormat="1" ht="14.25">
      <c r="A6263" s="24"/>
      <c r="C6263" s="82"/>
      <c r="D6263" s="82"/>
      <c r="G6263" s="75"/>
      <c r="L6263" s="24"/>
    </row>
    <row r="6264" spans="1:12" s="33" customFormat="1" ht="14.25">
      <c r="A6264" s="24"/>
      <c r="C6264" s="82"/>
      <c r="D6264" s="82"/>
      <c r="G6264" s="75"/>
      <c r="L6264" s="24"/>
    </row>
    <row r="6265" spans="1:12" s="33" customFormat="1" ht="14.25">
      <c r="A6265" s="24"/>
      <c r="C6265" s="82"/>
      <c r="D6265" s="82"/>
      <c r="G6265" s="75"/>
      <c r="L6265" s="24"/>
    </row>
    <row r="6266" spans="1:12" s="33" customFormat="1" ht="14.25">
      <c r="A6266" s="24"/>
      <c r="C6266" s="82"/>
      <c r="D6266" s="82"/>
      <c r="G6266" s="75"/>
      <c r="L6266" s="24"/>
    </row>
    <row r="6267" spans="1:12" s="33" customFormat="1" ht="14.25">
      <c r="A6267" s="24"/>
      <c r="C6267" s="82"/>
      <c r="D6267" s="82"/>
      <c r="G6267" s="75"/>
      <c r="L6267" s="24"/>
    </row>
    <row r="6268" spans="1:12" s="33" customFormat="1" ht="14.25">
      <c r="A6268" s="24"/>
      <c r="C6268" s="82"/>
      <c r="D6268" s="82"/>
      <c r="G6268" s="75"/>
      <c r="L6268" s="24"/>
    </row>
    <row r="6269" spans="1:12" s="33" customFormat="1" ht="14.25">
      <c r="A6269" s="24"/>
      <c r="C6269" s="82"/>
      <c r="D6269" s="82"/>
      <c r="G6269" s="75"/>
      <c r="L6269" s="24"/>
    </row>
    <row r="6270" spans="1:12" s="33" customFormat="1" ht="14.25">
      <c r="A6270" s="24"/>
      <c r="C6270" s="82"/>
      <c r="D6270" s="82"/>
      <c r="G6270" s="75"/>
      <c r="L6270" s="24"/>
    </row>
    <row r="6271" spans="1:12" s="33" customFormat="1" ht="14.25">
      <c r="A6271" s="24"/>
      <c r="C6271" s="82"/>
      <c r="D6271" s="82"/>
      <c r="G6271" s="75"/>
      <c r="L6271" s="24"/>
    </row>
    <row r="6272" spans="1:12" s="33" customFormat="1" ht="14.25">
      <c r="A6272" s="24"/>
      <c r="C6272" s="82"/>
      <c r="D6272" s="82"/>
      <c r="G6272" s="75"/>
      <c r="L6272" s="24"/>
    </row>
    <row r="6273" spans="1:12" s="33" customFormat="1" ht="14.25">
      <c r="A6273" s="24"/>
      <c r="C6273" s="82"/>
      <c r="D6273" s="82"/>
      <c r="G6273" s="75"/>
      <c r="L6273" s="24"/>
    </row>
    <row r="6274" spans="1:12" s="33" customFormat="1" ht="14.25">
      <c r="A6274" s="24"/>
      <c r="C6274" s="82"/>
      <c r="D6274" s="82"/>
      <c r="G6274" s="75"/>
      <c r="L6274" s="24"/>
    </row>
    <row r="6275" spans="1:12" s="33" customFormat="1" ht="14.25">
      <c r="A6275" s="24"/>
      <c r="C6275" s="82"/>
      <c r="D6275" s="82"/>
      <c r="G6275" s="75"/>
      <c r="L6275" s="24"/>
    </row>
    <row r="6276" spans="1:12" s="33" customFormat="1" ht="14.25">
      <c r="A6276" s="24"/>
      <c r="C6276" s="82"/>
      <c r="D6276" s="82"/>
      <c r="G6276" s="75"/>
      <c r="L6276" s="24"/>
    </row>
    <row r="6277" spans="1:12" s="33" customFormat="1" ht="14.25">
      <c r="A6277" s="24"/>
      <c r="C6277" s="82"/>
      <c r="D6277" s="82"/>
      <c r="G6277" s="75"/>
      <c r="L6277" s="24"/>
    </row>
    <row r="6278" spans="1:12" s="33" customFormat="1" ht="14.25">
      <c r="A6278" s="24"/>
      <c r="C6278" s="82"/>
      <c r="D6278" s="82"/>
      <c r="G6278" s="75"/>
      <c r="L6278" s="24"/>
    </row>
    <row r="6279" spans="1:12" s="33" customFormat="1" ht="14.25">
      <c r="A6279" s="24"/>
      <c r="C6279" s="82"/>
      <c r="D6279" s="82"/>
      <c r="G6279" s="75"/>
      <c r="L6279" s="24"/>
    </row>
    <row r="6280" spans="1:12" s="33" customFormat="1" ht="14.25">
      <c r="A6280" s="24"/>
      <c r="C6280" s="82"/>
      <c r="D6280" s="82"/>
      <c r="G6280" s="75"/>
      <c r="L6280" s="24"/>
    </row>
    <row r="6281" spans="1:12" s="33" customFormat="1" ht="14.25">
      <c r="A6281" s="24"/>
      <c r="C6281" s="82"/>
      <c r="D6281" s="82"/>
      <c r="G6281" s="75"/>
      <c r="L6281" s="24"/>
    </row>
    <row r="6282" spans="1:12" s="33" customFormat="1" ht="14.25">
      <c r="A6282" s="24"/>
      <c r="C6282" s="82"/>
      <c r="D6282" s="82"/>
      <c r="G6282" s="75"/>
      <c r="L6282" s="24"/>
    </row>
    <row r="6283" spans="1:12" s="33" customFormat="1" ht="14.25">
      <c r="A6283" s="24"/>
      <c r="C6283" s="82"/>
      <c r="D6283" s="82"/>
      <c r="G6283" s="75"/>
      <c r="L6283" s="24"/>
    </row>
    <row r="6284" spans="1:12" s="33" customFormat="1" ht="14.25">
      <c r="A6284" s="24"/>
      <c r="C6284" s="82"/>
      <c r="D6284" s="82"/>
      <c r="G6284" s="75"/>
      <c r="L6284" s="24"/>
    </row>
    <row r="6285" spans="1:12" s="33" customFormat="1" ht="14.25">
      <c r="A6285" s="24"/>
      <c r="C6285" s="82"/>
      <c r="D6285" s="82"/>
      <c r="G6285" s="75"/>
      <c r="L6285" s="24"/>
    </row>
    <row r="6286" spans="1:12" s="33" customFormat="1" ht="14.25">
      <c r="A6286" s="24"/>
      <c r="C6286" s="82"/>
      <c r="D6286" s="82"/>
      <c r="G6286" s="75"/>
      <c r="L6286" s="24"/>
    </row>
    <row r="6287" spans="1:12" s="33" customFormat="1" ht="14.25">
      <c r="A6287" s="24"/>
      <c r="C6287" s="82"/>
      <c r="D6287" s="82"/>
      <c r="G6287" s="75"/>
      <c r="L6287" s="24"/>
    </row>
    <row r="6288" spans="1:12" s="33" customFormat="1" ht="14.25">
      <c r="A6288" s="24"/>
      <c r="C6288" s="82"/>
      <c r="D6288" s="82"/>
      <c r="G6288" s="75"/>
      <c r="L6288" s="24"/>
    </row>
    <row r="6289" spans="1:12" s="33" customFormat="1" ht="14.25">
      <c r="A6289" s="24"/>
      <c r="C6289" s="82"/>
      <c r="D6289" s="82"/>
      <c r="G6289" s="75"/>
      <c r="L6289" s="24"/>
    </row>
    <row r="6290" spans="1:12" s="33" customFormat="1" ht="14.25">
      <c r="A6290" s="24"/>
      <c r="C6290" s="82"/>
      <c r="D6290" s="82"/>
      <c r="G6290" s="75"/>
      <c r="L6290" s="24"/>
    </row>
    <row r="6291" spans="1:12" s="33" customFormat="1" ht="14.25">
      <c r="A6291" s="24"/>
      <c r="C6291" s="82"/>
      <c r="D6291" s="82"/>
      <c r="G6291" s="75"/>
      <c r="L6291" s="24"/>
    </row>
    <row r="6292" spans="1:12" s="33" customFormat="1" ht="14.25">
      <c r="A6292" s="24"/>
      <c r="C6292" s="82"/>
      <c r="D6292" s="82"/>
      <c r="G6292" s="75"/>
      <c r="L6292" s="24"/>
    </row>
    <row r="6293" spans="1:12" s="33" customFormat="1" ht="14.25">
      <c r="A6293" s="24"/>
      <c r="C6293" s="82"/>
      <c r="D6293" s="82"/>
      <c r="G6293" s="75"/>
      <c r="L6293" s="24"/>
    </row>
    <row r="6294" spans="1:12" s="33" customFormat="1" ht="14.25">
      <c r="A6294" s="24"/>
      <c r="C6294" s="82"/>
      <c r="D6294" s="82"/>
      <c r="G6294" s="75"/>
      <c r="L6294" s="24"/>
    </row>
    <row r="6295" spans="1:12" s="33" customFormat="1" ht="14.25">
      <c r="A6295" s="24"/>
      <c r="C6295" s="82"/>
      <c r="D6295" s="82"/>
      <c r="G6295" s="75"/>
      <c r="L6295" s="24"/>
    </row>
    <row r="6296" spans="1:12" s="33" customFormat="1" ht="14.25">
      <c r="A6296" s="24"/>
      <c r="C6296" s="82"/>
      <c r="D6296" s="82"/>
      <c r="G6296" s="75"/>
      <c r="L6296" s="24"/>
    </row>
    <row r="6297" spans="1:12" s="33" customFormat="1" ht="14.25">
      <c r="A6297" s="24"/>
      <c r="C6297" s="82"/>
      <c r="D6297" s="82"/>
      <c r="G6297" s="75"/>
      <c r="L6297" s="24"/>
    </row>
    <row r="6298" spans="1:12" s="33" customFormat="1" ht="14.25">
      <c r="A6298" s="24"/>
      <c r="C6298" s="82"/>
      <c r="D6298" s="82"/>
      <c r="G6298" s="75"/>
      <c r="L6298" s="24"/>
    </row>
    <row r="6299" spans="1:12" s="33" customFormat="1" ht="14.25">
      <c r="A6299" s="24"/>
      <c r="C6299" s="82"/>
      <c r="D6299" s="82"/>
      <c r="G6299" s="75"/>
      <c r="L6299" s="24"/>
    </row>
    <row r="6300" spans="1:12" s="33" customFormat="1" ht="14.25">
      <c r="A6300" s="24"/>
      <c r="C6300" s="82"/>
      <c r="D6300" s="82"/>
      <c r="G6300" s="75"/>
      <c r="L6300" s="24"/>
    </row>
    <row r="6301" spans="1:12" s="33" customFormat="1" ht="14.25">
      <c r="A6301" s="24"/>
      <c r="C6301" s="82"/>
      <c r="D6301" s="82"/>
      <c r="G6301" s="75"/>
      <c r="L6301" s="24"/>
    </row>
    <row r="6302" spans="1:12" s="33" customFormat="1" ht="14.25">
      <c r="A6302" s="24"/>
      <c r="C6302" s="82"/>
      <c r="D6302" s="82"/>
      <c r="G6302" s="75"/>
      <c r="L6302" s="24"/>
    </row>
    <row r="6303" spans="1:12" s="33" customFormat="1" ht="14.25">
      <c r="A6303" s="24"/>
      <c r="C6303" s="82"/>
      <c r="D6303" s="82"/>
      <c r="G6303" s="75"/>
      <c r="L6303" s="24"/>
    </row>
    <row r="6304" spans="1:12" s="33" customFormat="1" ht="14.25">
      <c r="A6304" s="24"/>
      <c r="C6304" s="82"/>
      <c r="D6304" s="82"/>
      <c r="G6304" s="75"/>
      <c r="L6304" s="24"/>
    </row>
    <row r="6305" spans="1:12" s="33" customFormat="1" ht="14.25">
      <c r="A6305" s="24"/>
      <c r="C6305" s="82"/>
      <c r="D6305" s="82"/>
      <c r="G6305" s="75"/>
      <c r="L6305" s="24"/>
    </row>
    <row r="6306" spans="1:12" s="33" customFormat="1" ht="14.25">
      <c r="A6306" s="24"/>
      <c r="C6306" s="82"/>
      <c r="D6306" s="82"/>
      <c r="G6306" s="75"/>
      <c r="L6306" s="24"/>
    </row>
    <row r="6307" spans="1:12" s="33" customFormat="1" ht="14.25">
      <c r="A6307" s="24"/>
      <c r="C6307" s="82"/>
      <c r="D6307" s="82"/>
      <c r="G6307" s="75"/>
      <c r="L6307" s="24"/>
    </row>
    <row r="6308" spans="1:12" s="33" customFormat="1" ht="14.25">
      <c r="A6308" s="24"/>
      <c r="C6308" s="82"/>
      <c r="D6308" s="82"/>
      <c r="G6308" s="75"/>
      <c r="L6308" s="24"/>
    </row>
    <row r="6309" spans="1:12" s="33" customFormat="1" ht="14.25">
      <c r="A6309" s="24"/>
      <c r="C6309" s="82"/>
      <c r="D6309" s="82"/>
      <c r="G6309" s="75"/>
      <c r="L6309" s="24"/>
    </row>
    <row r="6310" spans="1:12" s="33" customFormat="1" ht="14.25">
      <c r="A6310" s="24"/>
      <c r="C6310" s="82"/>
      <c r="D6310" s="82"/>
      <c r="G6310" s="75"/>
      <c r="L6310" s="24"/>
    </row>
    <row r="6311" spans="1:12" s="33" customFormat="1" ht="14.25">
      <c r="A6311" s="24"/>
      <c r="C6311" s="82"/>
      <c r="D6311" s="82"/>
      <c r="G6311" s="75"/>
      <c r="L6311" s="24"/>
    </row>
    <row r="6312" spans="1:12" s="33" customFormat="1" ht="14.25">
      <c r="A6312" s="24"/>
      <c r="C6312" s="82"/>
      <c r="D6312" s="82"/>
      <c r="G6312" s="75"/>
      <c r="L6312" s="24"/>
    </row>
    <row r="6313" spans="1:12" s="33" customFormat="1" ht="14.25">
      <c r="A6313" s="24"/>
      <c r="C6313" s="82"/>
      <c r="D6313" s="82"/>
      <c r="G6313" s="75"/>
      <c r="L6313" s="24"/>
    </row>
    <row r="6314" spans="1:12" s="33" customFormat="1" ht="14.25">
      <c r="A6314" s="24"/>
      <c r="C6314" s="82"/>
      <c r="D6314" s="82"/>
      <c r="G6314" s="75"/>
      <c r="L6314" s="24"/>
    </row>
    <row r="6315" spans="1:12" s="33" customFormat="1" ht="14.25">
      <c r="A6315" s="24"/>
      <c r="C6315" s="82"/>
      <c r="D6315" s="82"/>
      <c r="G6315" s="75"/>
      <c r="L6315" s="24"/>
    </row>
    <row r="6316" spans="1:12" s="33" customFormat="1" ht="14.25">
      <c r="A6316" s="24"/>
      <c r="C6316" s="82"/>
      <c r="D6316" s="82"/>
      <c r="G6316" s="75"/>
      <c r="L6316" s="24"/>
    </row>
    <row r="6317" spans="1:12" s="33" customFormat="1" ht="14.25">
      <c r="A6317" s="24"/>
      <c r="C6317" s="82"/>
      <c r="D6317" s="82"/>
      <c r="G6317" s="75"/>
      <c r="L6317" s="24"/>
    </row>
    <row r="6318" spans="1:12" s="33" customFormat="1" ht="14.25">
      <c r="A6318" s="24"/>
      <c r="C6318" s="82"/>
      <c r="D6318" s="82"/>
      <c r="G6318" s="75"/>
      <c r="L6318" s="24"/>
    </row>
    <row r="6319" spans="1:12" s="33" customFormat="1" ht="14.25">
      <c r="A6319" s="24"/>
      <c r="C6319" s="82"/>
      <c r="D6319" s="82"/>
      <c r="G6319" s="75"/>
      <c r="L6319" s="24"/>
    </row>
    <row r="6320" spans="1:12" s="33" customFormat="1" ht="14.25">
      <c r="A6320" s="24"/>
      <c r="C6320" s="82"/>
      <c r="D6320" s="82"/>
      <c r="G6320" s="75"/>
      <c r="L6320" s="24"/>
    </row>
    <row r="6321" spans="1:12" s="33" customFormat="1" ht="14.25">
      <c r="A6321" s="24"/>
      <c r="C6321" s="82"/>
      <c r="D6321" s="82"/>
      <c r="G6321" s="75"/>
      <c r="L6321" s="24"/>
    </row>
    <row r="6322" spans="1:12" s="33" customFormat="1" ht="14.25">
      <c r="A6322" s="24"/>
      <c r="C6322" s="82"/>
      <c r="D6322" s="82"/>
      <c r="G6322" s="75"/>
      <c r="L6322" s="24"/>
    </row>
    <row r="6323" spans="1:12" s="33" customFormat="1" ht="14.25">
      <c r="A6323" s="24"/>
      <c r="C6323" s="82"/>
      <c r="D6323" s="82"/>
      <c r="G6323" s="75"/>
      <c r="L6323" s="24"/>
    </row>
    <row r="6324" spans="1:12" s="33" customFormat="1" ht="14.25">
      <c r="A6324" s="24"/>
      <c r="C6324" s="82"/>
      <c r="D6324" s="82"/>
      <c r="G6324" s="75"/>
      <c r="L6324" s="24"/>
    </row>
    <row r="6325" spans="1:12" s="33" customFormat="1" ht="14.25">
      <c r="A6325" s="24"/>
      <c r="C6325" s="82"/>
      <c r="D6325" s="82"/>
      <c r="G6325" s="75"/>
      <c r="L6325" s="24"/>
    </row>
    <row r="6326" spans="1:12" s="33" customFormat="1" ht="14.25">
      <c r="A6326" s="24"/>
      <c r="C6326" s="82"/>
      <c r="D6326" s="82"/>
      <c r="G6326" s="75"/>
      <c r="L6326" s="24"/>
    </row>
    <row r="6327" spans="1:12" s="33" customFormat="1" ht="14.25">
      <c r="A6327" s="24"/>
      <c r="C6327" s="82"/>
      <c r="D6327" s="82"/>
      <c r="G6327" s="75"/>
      <c r="L6327" s="24"/>
    </row>
    <row r="6328" spans="1:12" s="33" customFormat="1" ht="14.25">
      <c r="A6328" s="24"/>
      <c r="C6328" s="82"/>
      <c r="D6328" s="82"/>
      <c r="G6328" s="75"/>
      <c r="L6328" s="24"/>
    </row>
    <row r="6329" spans="1:12" s="33" customFormat="1" ht="14.25">
      <c r="A6329" s="24"/>
      <c r="C6329" s="82"/>
      <c r="D6329" s="82"/>
      <c r="G6329" s="75"/>
      <c r="L6329" s="24"/>
    </row>
    <row r="6330" spans="1:12" s="33" customFormat="1" ht="14.25">
      <c r="A6330" s="24"/>
      <c r="C6330" s="82"/>
      <c r="D6330" s="82"/>
      <c r="G6330" s="75"/>
      <c r="L6330" s="24"/>
    </row>
    <row r="6331" spans="1:12" s="33" customFormat="1" ht="14.25">
      <c r="A6331" s="24"/>
      <c r="C6331" s="82"/>
      <c r="D6331" s="82"/>
      <c r="G6331" s="75"/>
      <c r="L6331" s="24"/>
    </row>
    <row r="6332" spans="1:12" s="33" customFormat="1" ht="14.25">
      <c r="A6332" s="24"/>
      <c r="C6332" s="82"/>
      <c r="D6332" s="82"/>
      <c r="G6332" s="75"/>
      <c r="L6332" s="24"/>
    </row>
    <row r="6333" spans="1:12" s="33" customFormat="1" ht="14.25">
      <c r="A6333" s="24"/>
      <c r="C6333" s="82"/>
      <c r="D6333" s="82"/>
      <c r="G6333" s="75"/>
      <c r="L6333" s="24"/>
    </row>
    <row r="6334" spans="1:12" s="33" customFormat="1" ht="14.25">
      <c r="A6334" s="24"/>
      <c r="C6334" s="82"/>
      <c r="D6334" s="82"/>
      <c r="G6334" s="75"/>
      <c r="L6334" s="24"/>
    </row>
    <row r="6335" spans="1:12" s="33" customFormat="1" ht="14.25">
      <c r="A6335" s="24"/>
      <c r="C6335" s="82"/>
      <c r="D6335" s="82"/>
      <c r="G6335" s="75"/>
      <c r="L6335" s="24"/>
    </row>
    <row r="6336" spans="1:12" s="33" customFormat="1" ht="14.25">
      <c r="A6336" s="24"/>
      <c r="C6336" s="82"/>
      <c r="D6336" s="82"/>
      <c r="G6336" s="75"/>
      <c r="L6336" s="24"/>
    </row>
    <row r="6337" spans="1:12" s="33" customFormat="1" ht="14.25">
      <c r="A6337" s="24"/>
      <c r="C6337" s="82"/>
      <c r="D6337" s="82"/>
      <c r="G6337" s="75"/>
      <c r="L6337" s="24"/>
    </row>
    <row r="6338" spans="1:12" s="33" customFormat="1" ht="14.25">
      <c r="A6338" s="24"/>
      <c r="C6338" s="82"/>
      <c r="D6338" s="82"/>
      <c r="G6338" s="75"/>
      <c r="L6338" s="24"/>
    </row>
    <row r="6339" spans="1:12" s="33" customFormat="1" ht="14.25">
      <c r="A6339" s="24"/>
      <c r="C6339" s="82"/>
      <c r="D6339" s="82"/>
      <c r="G6339" s="75"/>
      <c r="L6339" s="24"/>
    </row>
    <row r="6340" spans="1:12" s="33" customFormat="1" ht="14.25">
      <c r="A6340" s="24"/>
      <c r="C6340" s="82"/>
      <c r="D6340" s="82"/>
      <c r="G6340" s="75"/>
      <c r="L6340" s="24"/>
    </row>
    <row r="6341" spans="1:12" s="33" customFormat="1" ht="14.25">
      <c r="A6341" s="24"/>
      <c r="C6341" s="82"/>
      <c r="D6341" s="82"/>
      <c r="G6341" s="75"/>
      <c r="L6341" s="24"/>
    </row>
    <row r="6342" spans="1:12" s="33" customFormat="1" ht="14.25">
      <c r="A6342" s="24"/>
      <c r="C6342" s="82"/>
      <c r="D6342" s="82"/>
      <c r="G6342" s="75"/>
      <c r="L6342" s="24"/>
    </row>
    <row r="6343" spans="1:12" s="33" customFormat="1" ht="14.25">
      <c r="A6343" s="24"/>
      <c r="C6343" s="82"/>
      <c r="D6343" s="82"/>
      <c r="G6343" s="75"/>
      <c r="L6343" s="24"/>
    </row>
    <row r="6344" spans="1:12" s="33" customFormat="1" ht="14.25">
      <c r="A6344" s="24"/>
      <c r="C6344" s="82"/>
      <c r="D6344" s="82"/>
      <c r="G6344" s="75"/>
      <c r="L6344" s="24"/>
    </row>
    <row r="6345" spans="1:12" s="33" customFormat="1" ht="14.25">
      <c r="A6345" s="24"/>
      <c r="C6345" s="82"/>
      <c r="D6345" s="82"/>
      <c r="G6345" s="75"/>
      <c r="L6345" s="24"/>
    </row>
    <row r="6346" spans="1:12" s="33" customFormat="1" ht="14.25">
      <c r="A6346" s="24"/>
      <c r="C6346" s="82"/>
      <c r="D6346" s="82"/>
      <c r="G6346" s="75"/>
      <c r="L6346" s="24"/>
    </row>
    <row r="6347" spans="1:12" s="33" customFormat="1" ht="14.25">
      <c r="A6347" s="24"/>
      <c r="C6347" s="82"/>
      <c r="D6347" s="82"/>
      <c r="G6347" s="75"/>
      <c r="L6347" s="24"/>
    </row>
    <row r="6348" spans="1:12" s="33" customFormat="1" ht="14.25">
      <c r="A6348" s="24"/>
      <c r="C6348" s="82"/>
      <c r="D6348" s="82"/>
      <c r="G6348" s="75"/>
      <c r="L6348" s="24"/>
    </row>
    <row r="6349" spans="1:12" s="33" customFormat="1" ht="14.25">
      <c r="A6349" s="24"/>
      <c r="C6349" s="82"/>
      <c r="D6349" s="82"/>
      <c r="G6349" s="75"/>
      <c r="L6349" s="24"/>
    </row>
    <row r="6350" spans="1:12" s="33" customFormat="1" ht="14.25">
      <c r="A6350" s="24"/>
      <c r="C6350" s="82"/>
      <c r="D6350" s="82"/>
      <c r="G6350" s="75"/>
      <c r="L6350" s="24"/>
    </row>
    <row r="6351" spans="1:12" s="33" customFormat="1" ht="14.25">
      <c r="A6351" s="24"/>
      <c r="C6351" s="82"/>
      <c r="D6351" s="82"/>
      <c r="G6351" s="75"/>
      <c r="L6351" s="24"/>
    </row>
    <row r="6352" spans="1:12" s="33" customFormat="1" ht="14.25">
      <c r="A6352" s="24"/>
      <c r="C6352" s="82"/>
      <c r="D6352" s="82"/>
      <c r="G6352" s="75"/>
      <c r="L6352" s="24"/>
    </row>
    <row r="6353" spans="1:12" s="33" customFormat="1" ht="14.25">
      <c r="A6353" s="24"/>
      <c r="C6353" s="82"/>
      <c r="D6353" s="82"/>
      <c r="G6353" s="75"/>
      <c r="L6353" s="24"/>
    </row>
    <row r="6354" spans="1:12" s="33" customFormat="1" ht="14.25">
      <c r="A6354" s="24"/>
      <c r="C6354" s="82"/>
      <c r="D6354" s="82"/>
      <c r="G6354" s="75"/>
      <c r="L6354" s="24"/>
    </row>
    <row r="6355" spans="1:12" s="33" customFormat="1" ht="14.25">
      <c r="A6355" s="24"/>
      <c r="C6355" s="82"/>
      <c r="D6355" s="82"/>
      <c r="G6355" s="75"/>
      <c r="L6355" s="24"/>
    </row>
    <row r="6356" spans="1:12" s="33" customFormat="1" ht="14.25">
      <c r="A6356" s="24"/>
      <c r="C6356" s="82"/>
      <c r="D6356" s="82"/>
      <c r="G6356" s="75"/>
      <c r="L6356" s="24"/>
    </row>
    <row r="6357" spans="1:12" s="33" customFormat="1" ht="14.25">
      <c r="A6357" s="24"/>
      <c r="C6357" s="82"/>
      <c r="D6357" s="82"/>
      <c r="G6357" s="75"/>
      <c r="L6357" s="24"/>
    </row>
    <row r="6358" spans="1:12" s="33" customFormat="1" ht="14.25">
      <c r="A6358" s="24"/>
      <c r="C6358" s="82"/>
      <c r="D6358" s="82"/>
      <c r="G6358" s="75"/>
      <c r="L6358" s="24"/>
    </row>
    <row r="6359" spans="1:12" s="33" customFormat="1" ht="14.25">
      <c r="A6359" s="24"/>
      <c r="C6359" s="82"/>
      <c r="D6359" s="82"/>
      <c r="G6359" s="75"/>
      <c r="L6359" s="24"/>
    </row>
    <row r="6360" spans="1:12" s="33" customFormat="1" ht="14.25">
      <c r="A6360" s="24"/>
      <c r="C6360" s="82"/>
      <c r="D6360" s="82"/>
      <c r="G6360" s="75"/>
      <c r="L6360" s="24"/>
    </row>
    <row r="6361" spans="1:12" s="33" customFormat="1" ht="14.25">
      <c r="A6361" s="24"/>
      <c r="C6361" s="82"/>
      <c r="D6361" s="82"/>
      <c r="G6361" s="75"/>
      <c r="L6361" s="24"/>
    </row>
    <row r="6362" spans="1:12" s="33" customFormat="1" ht="14.25">
      <c r="A6362" s="24"/>
      <c r="C6362" s="82"/>
      <c r="D6362" s="82"/>
      <c r="G6362" s="75"/>
      <c r="L6362" s="24"/>
    </row>
    <row r="6363" spans="1:12" s="33" customFormat="1" ht="14.25">
      <c r="A6363" s="24"/>
      <c r="C6363" s="82"/>
      <c r="D6363" s="82"/>
      <c r="G6363" s="75"/>
      <c r="L6363" s="24"/>
    </row>
    <row r="6364" spans="1:12" s="33" customFormat="1" ht="14.25">
      <c r="A6364" s="24"/>
      <c r="C6364" s="82"/>
      <c r="D6364" s="82"/>
      <c r="G6364" s="75"/>
      <c r="L6364" s="24"/>
    </row>
    <row r="6365" spans="1:12" s="33" customFormat="1" ht="14.25">
      <c r="A6365" s="24"/>
      <c r="C6365" s="82"/>
      <c r="D6365" s="82"/>
      <c r="G6365" s="75"/>
      <c r="L6365" s="24"/>
    </row>
    <row r="6366" spans="1:12" s="33" customFormat="1" ht="14.25">
      <c r="A6366" s="24"/>
      <c r="C6366" s="82"/>
      <c r="D6366" s="82"/>
      <c r="G6366" s="75"/>
      <c r="L6366" s="24"/>
    </row>
    <row r="6367" spans="1:12" s="33" customFormat="1" ht="14.25">
      <c r="A6367" s="24"/>
      <c r="C6367" s="82"/>
      <c r="D6367" s="82"/>
      <c r="G6367" s="75"/>
      <c r="L6367" s="24"/>
    </row>
    <row r="6368" spans="1:12" s="33" customFormat="1" ht="14.25">
      <c r="A6368" s="24"/>
      <c r="C6368" s="82"/>
      <c r="D6368" s="82"/>
      <c r="G6368" s="75"/>
      <c r="L6368" s="24"/>
    </row>
    <row r="6369" spans="1:12" s="33" customFormat="1" ht="14.25">
      <c r="A6369" s="24"/>
      <c r="C6369" s="82"/>
      <c r="D6369" s="82"/>
      <c r="G6369" s="75"/>
      <c r="L6369" s="24"/>
    </row>
    <row r="6370" spans="1:12" s="33" customFormat="1" ht="14.25">
      <c r="A6370" s="24"/>
      <c r="C6370" s="82"/>
      <c r="D6370" s="82"/>
      <c r="G6370" s="75"/>
      <c r="L6370" s="24"/>
    </row>
    <row r="6371" spans="1:12" s="33" customFormat="1" ht="14.25">
      <c r="A6371" s="24"/>
      <c r="C6371" s="82"/>
      <c r="D6371" s="82"/>
      <c r="G6371" s="75"/>
      <c r="L6371" s="24"/>
    </row>
    <row r="6372" spans="1:12" s="33" customFormat="1" ht="14.25">
      <c r="A6372" s="24"/>
      <c r="C6372" s="82"/>
      <c r="D6372" s="82"/>
      <c r="G6372" s="75"/>
      <c r="L6372" s="24"/>
    </row>
    <row r="6373" spans="1:12" s="33" customFormat="1" ht="14.25">
      <c r="A6373" s="24"/>
      <c r="C6373" s="82"/>
      <c r="D6373" s="82"/>
      <c r="G6373" s="75"/>
      <c r="L6373" s="24"/>
    </row>
    <row r="6374" spans="1:12" s="33" customFormat="1" ht="14.25">
      <c r="A6374" s="24"/>
      <c r="C6374" s="82"/>
      <c r="D6374" s="82"/>
      <c r="G6374" s="75"/>
      <c r="L6374" s="24"/>
    </row>
    <row r="6375" spans="1:12" s="33" customFormat="1" ht="14.25">
      <c r="A6375" s="24"/>
      <c r="C6375" s="82"/>
      <c r="D6375" s="82"/>
      <c r="G6375" s="75"/>
      <c r="L6375" s="24"/>
    </row>
    <row r="6376" spans="1:12" s="33" customFormat="1" ht="14.25">
      <c r="A6376" s="24"/>
      <c r="C6376" s="82"/>
      <c r="D6376" s="82"/>
      <c r="G6376" s="75"/>
      <c r="L6376" s="24"/>
    </row>
    <row r="6377" spans="1:12" s="33" customFormat="1" ht="14.25">
      <c r="A6377" s="24"/>
      <c r="C6377" s="82"/>
      <c r="D6377" s="82"/>
      <c r="G6377" s="75"/>
      <c r="L6377" s="24"/>
    </row>
    <row r="6378" spans="1:12" s="33" customFormat="1" ht="14.25">
      <c r="A6378" s="24"/>
      <c r="C6378" s="82"/>
      <c r="D6378" s="82"/>
      <c r="G6378" s="75"/>
      <c r="L6378" s="24"/>
    </row>
    <row r="6379" spans="1:12" s="33" customFormat="1" ht="14.25">
      <c r="A6379" s="24"/>
      <c r="C6379" s="82"/>
      <c r="D6379" s="82"/>
      <c r="G6379" s="75"/>
      <c r="L6379" s="24"/>
    </row>
    <row r="6380" spans="1:12" s="33" customFormat="1" ht="14.25">
      <c r="A6380" s="24"/>
      <c r="C6380" s="82"/>
      <c r="D6380" s="82"/>
      <c r="G6380" s="75"/>
      <c r="L6380" s="24"/>
    </row>
    <row r="6381" spans="1:12" s="33" customFormat="1" ht="14.25">
      <c r="A6381" s="24"/>
      <c r="C6381" s="82"/>
      <c r="D6381" s="82"/>
      <c r="G6381" s="75"/>
      <c r="L6381" s="24"/>
    </row>
    <row r="6382" spans="1:12" s="33" customFormat="1" ht="14.25">
      <c r="A6382" s="24"/>
      <c r="C6382" s="82"/>
      <c r="D6382" s="82"/>
      <c r="G6382" s="75"/>
      <c r="L6382" s="24"/>
    </row>
    <row r="6383" spans="1:12" s="33" customFormat="1" ht="14.25">
      <c r="A6383" s="24"/>
      <c r="C6383" s="82"/>
      <c r="D6383" s="82"/>
      <c r="G6383" s="75"/>
      <c r="L6383" s="24"/>
    </row>
    <row r="6384" spans="1:12" s="33" customFormat="1" ht="14.25">
      <c r="A6384" s="24"/>
      <c r="C6384" s="82"/>
      <c r="D6384" s="82"/>
      <c r="G6384" s="75"/>
      <c r="L6384" s="24"/>
    </row>
    <row r="6385" spans="1:12" s="33" customFormat="1" ht="14.25">
      <c r="A6385" s="24"/>
      <c r="C6385" s="82"/>
      <c r="D6385" s="82"/>
      <c r="G6385" s="75"/>
      <c r="L6385" s="24"/>
    </row>
    <row r="6386" spans="1:12" s="33" customFormat="1" ht="14.25">
      <c r="A6386" s="24"/>
      <c r="C6386" s="82"/>
      <c r="D6386" s="82"/>
      <c r="G6386" s="75"/>
      <c r="L6386" s="24"/>
    </row>
    <row r="6387" spans="1:12" s="33" customFormat="1" ht="14.25">
      <c r="A6387" s="24"/>
      <c r="C6387" s="82"/>
      <c r="D6387" s="82"/>
      <c r="G6387" s="75"/>
      <c r="L6387" s="24"/>
    </row>
    <row r="6388" spans="1:12" s="33" customFormat="1" ht="14.25">
      <c r="A6388" s="24"/>
      <c r="C6388" s="82"/>
      <c r="D6388" s="82"/>
      <c r="G6388" s="75"/>
      <c r="L6388" s="24"/>
    </row>
    <row r="6389" spans="1:12" s="33" customFormat="1" ht="14.25">
      <c r="A6389" s="24"/>
      <c r="C6389" s="82"/>
      <c r="D6389" s="82"/>
      <c r="G6389" s="75"/>
      <c r="L6389" s="24"/>
    </row>
    <row r="6390" spans="1:12" s="33" customFormat="1" ht="14.25">
      <c r="A6390" s="24"/>
      <c r="C6390" s="82"/>
      <c r="D6390" s="82"/>
      <c r="G6390" s="75"/>
      <c r="L6390" s="24"/>
    </row>
    <row r="6391" spans="1:12" s="33" customFormat="1" ht="14.25">
      <c r="A6391" s="24"/>
      <c r="C6391" s="82"/>
      <c r="D6391" s="82"/>
      <c r="G6391" s="75"/>
      <c r="L6391" s="24"/>
    </row>
    <row r="6392" spans="1:12" s="33" customFormat="1" ht="14.25">
      <c r="A6392" s="24"/>
      <c r="C6392" s="82"/>
      <c r="D6392" s="82"/>
      <c r="G6392" s="75"/>
      <c r="L6392" s="24"/>
    </row>
    <row r="6393" spans="1:12" s="33" customFormat="1" ht="14.25">
      <c r="A6393" s="24"/>
      <c r="C6393" s="82"/>
      <c r="D6393" s="82"/>
      <c r="G6393" s="75"/>
      <c r="L6393" s="24"/>
    </row>
    <row r="6394" spans="1:12" s="33" customFormat="1" ht="14.25">
      <c r="A6394" s="24"/>
      <c r="C6394" s="82"/>
      <c r="D6394" s="82"/>
      <c r="G6394" s="75"/>
      <c r="L6394" s="24"/>
    </row>
    <row r="6395" spans="1:12" s="33" customFormat="1" ht="14.25">
      <c r="A6395" s="24"/>
      <c r="C6395" s="82"/>
      <c r="D6395" s="82"/>
      <c r="G6395" s="75"/>
      <c r="L6395" s="24"/>
    </row>
    <row r="6396" spans="1:12" s="33" customFormat="1" ht="14.25">
      <c r="A6396" s="24"/>
      <c r="C6396" s="82"/>
      <c r="D6396" s="82"/>
      <c r="G6396" s="75"/>
      <c r="L6396" s="24"/>
    </row>
    <row r="6397" spans="1:12" s="33" customFormat="1" ht="14.25">
      <c r="A6397" s="24"/>
      <c r="C6397" s="82"/>
      <c r="D6397" s="82"/>
      <c r="G6397" s="75"/>
      <c r="L6397" s="24"/>
    </row>
    <row r="6398" spans="1:12" s="33" customFormat="1" ht="14.25">
      <c r="A6398" s="24"/>
      <c r="C6398" s="82"/>
      <c r="D6398" s="82"/>
      <c r="G6398" s="75"/>
      <c r="L6398" s="24"/>
    </row>
    <row r="6399" spans="1:12" s="33" customFormat="1" ht="14.25">
      <c r="A6399" s="24"/>
      <c r="C6399" s="82"/>
      <c r="D6399" s="82"/>
      <c r="G6399" s="75"/>
      <c r="L6399" s="24"/>
    </row>
    <row r="6400" spans="1:12" s="33" customFormat="1" ht="14.25">
      <c r="A6400" s="24"/>
      <c r="C6400" s="82"/>
      <c r="D6400" s="82"/>
      <c r="G6400" s="75"/>
      <c r="L6400" s="24"/>
    </row>
    <row r="6401" spans="1:12" s="33" customFormat="1" ht="14.25">
      <c r="A6401" s="24"/>
      <c r="C6401" s="82"/>
      <c r="D6401" s="82"/>
      <c r="G6401" s="75"/>
      <c r="L6401" s="24"/>
    </row>
    <row r="6402" spans="1:12" s="33" customFormat="1" ht="14.25">
      <c r="A6402" s="24"/>
      <c r="C6402" s="82"/>
      <c r="D6402" s="82"/>
      <c r="G6402" s="75"/>
      <c r="L6402" s="24"/>
    </row>
    <row r="6403" spans="1:12" s="33" customFormat="1" ht="14.25">
      <c r="A6403" s="24"/>
      <c r="C6403" s="82"/>
      <c r="D6403" s="82"/>
      <c r="G6403" s="75"/>
      <c r="L6403" s="24"/>
    </row>
    <row r="6404" spans="1:12" s="33" customFormat="1" ht="14.25">
      <c r="A6404" s="24"/>
      <c r="C6404" s="82"/>
      <c r="D6404" s="82"/>
      <c r="G6404" s="75"/>
      <c r="L6404" s="24"/>
    </row>
    <row r="6405" spans="1:12" s="33" customFormat="1" ht="14.25">
      <c r="A6405" s="24"/>
      <c r="C6405" s="82"/>
      <c r="D6405" s="82"/>
      <c r="G6405" s="75"/>
      <c r="L6405" s="24"/>
    </row>
    <row r="6406" spans="1:12" s="33" customFormat="1" ht="14.25">
      <c r="A6406" s="24"/>
      <c r="C6406" s="82"/>
      <c r="D6406" s="82"/>
      <c r="G6406" s="75"/>
      <c r="L6406" s="24"/>
    </row>
    <row r="6407" spans="1:12" s="33" customFormat="1" ht="14.25">
      <c r="A6407" s="24"/>
      <c r="C6407" s="82"/>
      <c r="D6407" s="82"/>
      <c r="G6407" s="75"/>
      <c r="L6407" s="24"/>
    </row>
    <row r="6408" spans="1:12" s="33" customFormat="1" ht="14.25">
      <c r="A6408" s="24"/>
      <c r="C6408" s="82"/>
      <c r="D6408" s="82"/>
      <c r="G6408" s="75"/>
      <c r="L6408" s="24"/>
    </row>
    <row r="6409" spans="1:12" s="33" customFormat="1" ht="14.25">
      <c r="A6409" s="24"/>
      <c r="C6409" s="82"/>
      <c r="D6409" s="82"/>
      <c r="G6409" s="75"/>
      <c r="L6409" s="24"/>
    </row>
    <row r="6410" spans="1:12" s="33" customFormat="1" ht="14.25">
      <c r="A6410" s="24"/>
      <c r="C6410" s="82"/>
      <c r="D6410" s="82"/>
      <c r="G6410" s="75"/>
      <c r="L6410" s="24"/>
    </row>
    <row r="6411" spans="1:12" s="33" customFormat="1" ht="14.25">
      <c r="A6411" s="24"/>
      <c r="C6411" s="82"/>
      <c r="D6411" s="82"/>
      <c r="G6411" s="75"/>
      <c r="L6411" s="24"/>
    </row>
    <row r="6412" spans="1:12" s="33" customFormat="1" ht="14.25">
      <c r="A6412" s="24"/>
      <c r="C6412" s="82"/>
      <c r="D6412" s="82"/>
      <c r="G6412" s="75"/>
      <c r="L6412" s="24"/>
    </row>
    <row r="6413" spans="1:12" s="33" customFormat="1" ht="14.25">
      <c r="A6413" s="24"/>
      <c r="C6413" s="82"/>
      <c r="D6413" s="82"/>
      <c r="G6413" s="75"/>
      <c r="L6413" s="24"/>
    </row>
    <row r="6414" spans="1:12" s="33" customFormat="1" ht="14.25">
      <c r="A6414" s="24"/>
      <c r="C6414" s="82"/>
      <c r="D6414" s="82"/>
      <c r="G6414" s="75"/>
      <c r="L6414" s="24"/>
    </row>
    <row r="6415" spans="1:12" s="33" customFormat="1" ht="14.25">
      <c r="A6415" s="24"/>
      <c r="C6415" s="82"/>
      <c r="D6415" s="82"/>
      <c r="G6415" s="75"/>
      <c r="L6415" s="24"/>
    </row>
    <row r="6416" spans="1:12" s="33" customFormat="1" ht="14.25">
      <c r="A6416" s="24"/>
      <c r="C6416" s="82"/>
      <c r="D6416" s="82"/>
      <c r="G6416" s="75"/>
      <c r="L6416" s="24"/>
    </row>
    <row r="6417" spans="1:12" s="33" customFormat="1" ht="14.25">
      <c r="A6417" s="24"/>
      <c r="C6417" s="82"/>
      <c r="D6417" s="82"/>
      <c r="G6417" s="75"/>
      <c r="L6417" s="24"/>
    </row>
    <row r="6418" spans="1:12" s="33" customFormat="1" ht="14.25">
      <c r="A6418" s="24"/>
      <c r="C6418" s="82"/>
      <c r="D6418" s="82"/>
      <c r="G6418" s="75"/>
      <c r="L6418" s="24"/>
    </row>
    <row r="6419" spans="1:12" s="33" customFormat="1" ht="14.25">
      <c r="A6419" s="24"/>
      <c r="C6419" s="82"/>
      <c r="D6419" s="82"/>
      <c r="G6419" s="75"/>
      <c r="L6419" s="24"/>
    </row>
    <row r="6420" spans="1:12" s="33" customFormat="1" ht="14.25">
      <c r="A6420" s="24"/>
      <c r="C6420" s="82"/>
      <c r="D6420" s="82"/>
      <c r="G6420" s="75"/>
      <c r="L6420" s="24"/>
    </row>
    <row r="6421" spans="1:12" s="33" customFormat="1" ht="14.25">
      <c r="A6421" s="24"/>
      <c r="C6421" s="82"/>
      <c r="D6421" s="82"/>
      <c r="G6421" s="75"/>
      <c r="L6421" s="24"/>
    </row>
    <row r="6422" spans="1:12" s="33" customFormat="1" ht="14.25">
      <c r="A6422" s="24"/>
      <c r="C6422" s="82"/>
      <c r="D6422" s="82"/>
      <c r="G6422" s="75"/>
      <c r="L6422" s="24"/>
    </row>
    <row r="6423" spans="1:12" s="33" customFormat="1" ht="14.25">
      <c r="A6423" s="24"/>
      <c r="C6423" s="82"/>
      <c r="D6423" s="82"/>
      <c r="G6423" s="75"/>
      <c r="L6423" s="24"/>
    </row>
    <row r="6424" spans="1:12" s="33" customFormat="1" ht="14.25">
      <c r="A6424" s="24"/>
      <c r="C6424" s="82"/>
      <c r="D6424" s="82"/>
      <c r="G6424" s="75"/>
      <c r="L6424" s="24"/>
    </row>
    <row r="6425" spans="1:12" s="33" customFormat="1" ht="14.25">
      <c r="A6425" s="24"/>
      <c r="C6425" s="82"/>
      <c r="D6425" s="82"/>
      <c r="G6425" s="75"/>
      <c r="L6425" s="24"/>
    </row>
    <row r="6426" spans="1:12" s="33" customFormat="1" ht="14.25">
      <c r="A6426" s="24"/>
      <c r="C6426" s="82"/>
      <c r="D6426" s="82"/>
      <c r="G6426" s="75"/>
      <c r="L6426" s="24"/>
    </row>
    <row r="6427" spans="1:12" s="33" customFormat="1" ht="14.25">
      <c r="A6427" s="24"/>
      <c r="C6427" s="82"/>
      <c r="D6427" s="82"/>
      <c r="G6427" s="75"/>
      <c r="L6427" s="24"/>
    </row>
    <row r="6428" spans="1:12" s="33" customFormat="1" ht="14.25">
      <c r="A6428" s="24"/>
      <c r="C6428" s="82"/>
      <c r="D6428" s="82"/>
      <c r="G6428" s="75"/>
      <c r="L6428" s="24"/>
    </row>
    <row r="6429" spans="1:12" s="33" customFormat="1" ht="14.25">
      <c r="A6429" s="24"/>
      <c r="C6429" s="82"/>
      <c r="D6429" s="82"/>
      <c r="G6429" s="75"/>
      <c r="L6429" s="24"/>
    </row>
    <row r="6430" spans="1:12" s="33" customFormat="1" ht="14.25">
      <c r="A6430" s="24"/>
      <c r="C6430" s="82"/>
      <c r="D6430" s="82"/>
      <c r="G6430" s="75"/>
      <c r="L6430" s="24"/>
    </row>
    <row r="6431" spans="1:12" s="33" customFormat="1" ht="14.25">
      <c r="A6431" s="24"/>
      <c r="C6431" s="82"/>
      <c r="D6431" s="82"/>
      <c r="G6431" s="75"/>
      <c r="L6431" s="24"/>
    </row>
    <row r="6432" spans="1:12" s="33" customFormat="1" ht="14.25">
      <c r="A6432" s="24"/>
      <c r="C6432" s="82"/>
      <c r="D6432" s="82"/>
      <c r="G6432" s="75"/>
      <c r="L6432" s="24"/>
    </row>
    <row r="6433" spans="1:12" s="33" customFormat="1" ht="14.25">
      <c r="A6433" s="24"/>
      <c r="C6433" s="82"/>
      <c r="D6433" s="82"/>
      <c r="G6433" s="75"/>
      <c r="L6433" s="24"/>
    </row>
    <row r="6434" spans="1:12" s="33" customFormat="1" ht="14.25">
      <c r="A6434" s="24"/>
      <c r="C6434" s="82"/>
      <c r="D6434" s="82"/>
      <c r="G6434" s="75"/>
      <c r="L6434" s="24"/>
    </row>
    <row r="6435" spans="1:12" s="33" customFormat="1" ht="14.25">
      <c r="A6435" s="24"/>
      <c r="C6435" s="82"/>
      <c r="D6435" s="82"/>
      <c r="G6435" s="75"/>
      <c r="L6435" s="24"/>
    </row>
    <row r="6436" spans="1:12" s="33" customFormat="1" ht="14.25">
      <c r="A6436" s="24"/>
      <c r="C6436" s="82"/>
      <c r="D6436" s="82"/>
      <c r="G6436" s="75"/>
      <c r="L6436" s="24"/>
    </row>
    <row r="6437" spans="1:12" s="33" customFormat="1" ht="14.25">
      <c r="A6437" s="24"/>
      <c r="C6437" s="82"/>
      <c r="D6437" s="82"/>
      <c r="G6437" s="75"/>
      <c r="L6437" s="24"/>
    </row>
    <row r="6438" spans="1:12" s="33" customFormat="1" ht="14.25">
      <c r="A6438" s="24"/>
      <c r="C6438" s="82"/>
      <c r="D6438" s="82"/>
      <c r="G6438" s="75"/>
      <c r="L6438" s="24"/>
    </row>
    <row r="6439" spans="1:12" s="33" customFormat="1" ht="14.25">
      <c r="A6439" s="24"/>
      <c r="C6439" s="82"/>
      <c r="D6439" s="82"/>
      <c r="G6439" s="75"/>
      <c r="L6439" s="24"/>
    </row>
    <row r="6440" spans="1:12" s="33" customFormat="1" ht="14.25">
      <c r="A6440" s="24"/>
      <c r="C6440" s="82"/>
      <c r="D6440" s="82"/>
      <c r="G6440" s="75"/>
      <c r="L6440" s="24"/>
    </row>
    <row r="6441" spans="1:12" s="33" customFormat="1" ht="14.25">
      <c r="A6441" s="24"/>
      <c r="C6441" s="82"/>
      <c r="D6441" s="82"/>
      <c r="G6441" s="75"/>
      <c r="L6441" s="24"/>
    </row>
    <row r="6442" spans="1:12" s="33" customFormat="1" ht="14.25">
      <c r="A6442" s="24"/>
      <c r="C6442" s="82"/>
      <c r="D6442" s="82"/>
      <c r="G6442" s="75"/>
      <c r="L6442" s="24"/>
    </row>
    <row r="6443" spans="1:12" s="33" customFormat="1" ht="14.25">
      <c r="A6443" s="24"/>
      <c r="C6443" s="82"/>
      <c r="D6443" s="82"/>
      <c r="G6443" s="75"/>
      <c r="L6443" s="24"/>
    </row>
    <row r="6444" spans="1:12" s="33" customFormat="1" ht="14.25">
      <c r="A6444" s="24"/>
      <c r="C6444" s="82"/>
      <c r="D6444" s="82"/>
      <c r="G6444" s="75"/>
      <c r="L6444" s="24"/>
    </row>
    <row r="6445" spans="1:12" s="33" customFormat="1" ht="14.25">
      <c r="A6445" s="24"/>
      <c r="C6445" s="82"/>
      <c r="D6445" s="82"/>
      <c r="G6445" s="75"/>
      <c r="L6445" s="24"/>
    </row>
    <row r="6446" spans="1:12" s="33" customFormat="1" ht="14.25">
      <c r="A6446" s="24"/>
      <c r="C6446" s="82"/>
      <c r="D6446" s="82"/>
      <c r="G6446" s="75"/>
      <c r="L6446" s="24"/>
    </row>
    <row r="6447" spans="1:12" s="33" customFormat="1" ht="14.25">
      <c r="A6447" s="24"/>
      <c r="C6447" s="82"/>
      <c r="D6447" s="82"/>
      <c r="G6447" s="75"/>
      <c r="L6447" s="24"/>
    </row>
    <row r="6448" spans="1:12" s="33" customFormat="1" ht="14.25">
      <c r="A6448" s="24"/>
      <c r="C6448" s="82"/>
      <c r="D6448" s="82"/>
      <c r="G6448" s="75"/>
      <c r="L6448" s="24"/>
    </row>
    <row r="6449" spans="1:12" s="33" customFormat="1" ht="14.25">
      <c r="A6449" s="24"/>
      <c r="C6449" s="82"/>
      <c r="D6449" s="82"/>
      <c r="G6449" s="75"/>
      <c r="L6449" s="24"/>
    </row>
    <row r="6450" spans="1:12" s="33" customFormat="1" ht="14.25">
      <c r="A6450" s="24"/>
      <c r="C6450" s="82"/>
      <c r="D6450" s="82"/>
      <c r="G6450" s="75"/>
      <c r="L6450" s="24"/>
    </row>
    <row r="6451" spans="1:12" s="33" customFormat="1" ht="14.25">
      <c r="A6451" s="24"/>
      <c r="C6451" s="82"/>
      <c r="D6451" s="82"/>
      <c r="G6451" s="75"/>
      <c r="L6451" s="24"/>
    </row>
    <row r="6452" spans="1:12" s="33" customFormat="1" ht="14.25">
      <c r="A6452" s="24"/>
      <c r="C6452" s="82"/>
      <c r="D6452" s="82"/>
      <c r="G6452" s="75"/>
      <c r="L6452" s="24"/>
    </row>
    <row r="6453" spans="1:12" s="33" customFormat="1" ht="14.25">
      <c r="A6453" s="24"/>
      <c r="C6453" s="82"/>
      <c r="D6453" s="82"/>
      <c r="G6453" s="75"/>
      <c r="L6453" s="24"/>
    </row>
    <row r="6454" spans="1:12" s="33" customFormat="1" ht="14.25">
      <c r="A6454" s="24"/>
      <c r="C6454" s="82"/>
      <c r="D6454" s="82"/>
      <c r="G6454" s="75"/>
      <c r="L6454" s="24"/>
    </row>
    <row r="6455" spans="1:12" s="33" customFormat="1" ht="14.25">
      <c r="A6455" s="24"/>
      <c r="C6455" s="82"/>
      <c r="D6455" s="82"/>
      <c r="G6455" s="75"/>
      <c r="L6455" s="24"/>
    </row>
    <row r="6456" spans="1:12" s="33" customFormat="1" ht="14.25">
      <c r="A6456" s="24"/>
      <c r="C6456" s="82"/>
      <c r="D6456" s="82"/>
      <c r="G6456" s="75"/>
      <c r="L6456" s="24"/>
    </row>
    <row r="6457" spans="1:12" s="33" customFormat="1" ht="14.25">
      <c r="A6457" s="24"/>
      <c r="C6457" s="82"/>
      <c r="D6457" s="82"/>
      <c r="G6457" s="75"/>
      <c r="L6457" s="24"/>
    </row>
    <row r="6458" spans="1:12" s="33" customFormat="1" ht="14.25">
      <c r="A6458" s="24"/>
      <c r="C6458" s="82"/>
      <c r="D6458" s="82"/>
      <c r="G6458" s="75"/>
      <c r="L6458" s="24"/>
    </row>
    <row r="6459" spans="1:12" s="33" customFormat="1" ht="14.25">
      <c r="A6459" s="24"/>
      <c r="C6459" s="82"/>
      <c r="D6459" s="82"/>
      <c r="G6459" s="75"/>
      <c r="L6459" s="24"/>
    </row>
    <row r="6460" spans="1:12" s="33" customFormat="1" ht="14.25">
      <c r="A6460" s="24"/>
      <c r="C6460" s="82"/>
      <c r="D6460" s="82"/>
      <c r="G6460" s="75"/>
      <c r="L6460" s="24"/>
    </row>
    <row r="6461" spans="1:12" s="33" customFormat="1" ht="14.25">
      <c r="A6461" s="24"/>
      <c r="C6461" s="82"/>
      <c r="D6461" s="82"/>
      <c r="G6461" s="75"/>
      <c r="L6461" s="24"/>
    </row>
    <row r="6462" spans="1:12" s="33" customFormat="1" ht="14.25">
      <c r="A6462" s="24"/>
      <c r="C6462" s="82"/>
      <c r="D6462" s="82"/>
      <c r="G6462" s="75"/>
      <c r="L6462" s="24"/>
    </row>
    <row r="6463" spans="1:12" s="33" customFormat="1" ht="14.25">
      <c r="A6463" s="24"/>
      <c r="C6463" s="82"/>
      <c r="D6463" s="82"/>
      <c r="G6463" s="75"/>
      <c r="L6463" s="24"/>
    </row>
    <row r="6464" spans="1:12" s="33" customFormat="1" ht="14.25">
      <c r="A6464" s="24"/>
      <c r="C6464" s="82"/>
      <c r="D6464" s="82"/>
      <c r="G6464" s="75"/>
      <c r="L6464" s="24"/>
    </row>
    <row r="6465" spans="1:12" s="33" customFormat="1" ht="14.25">
      <c r="A6465" s="24"/>
      <c r="C6465" s="82"/>
      <c r="D6465" s="82"/>
      <c r="G6465" s="75"/>
      <c r="L6465" s="24"/>
    </row>
    <row r="6466" spans="1:12" s="33" customFormat="1" ht="14.25">
      <c r="A6466" s="24"/>
      <c r="C6466" s="82"/>
      <c r="D6466" s="82"/>
      <c r="G6466" s="75"/>
      <c r="L6466" s="24"/>
    </row>
    <row r="6467" spans="1:12" s="33" customFormat="1" ht="14.25">
      <c r="A6467" s="24"/>
      <c r="C6467" s="82"/>
      <c r="D6467" s="82"/>
      <c r="G6467" s="75"/>
      <c r="L6467" s="24"/>
    </row>
    <row r="6468" spans="1:12" s="33" customFormat="1" ht="14.25">
      <c r="A6468" s="24"/>
      <c r="C6468" s="82"/>
      <c r="D6468" s="82"/>
      <c r="G6468" s="75"/>
      <c r="L6468" s="24"/>
    </row>
    <row r="6469" spans="1:12" s="33" customFormat="1" ht="14.25">
      <c r="A6469" s="24"/>
      <c r="C6469" s="82"/>
      <c r="D6469" s="82"/>
      <c r="G6469" s="75"/>
      <c r="L6469" s="24"/>
    </row>
    <row r="6470" spans="1:12" s="33" customFormat="1" ht="14.25">
      <c r="A6470" s="24"/>
      <c r="C6470" s="82"/>
      <c r="D6470" s="82"/>
      <c r="G6470" s="75"/>
      <c r="L6470" s="24"/>
    </row>
    <row r="6471" spans="1:12" s="33" customFormat="1" ht="14.25">
      <c r="A6471" s="24"/>
      <c r="C6471" s="82"/>
      <c r="D6471" s="82"/>
      <c r="G6471" s="75"/>
      <c r="L6471" s="24"/>
    </row>
    <row r="6472" spans="1:12" s="33" customFormat="1" ht="14.25">
      <c r="A6472" s="24"/>
      <c r="C6472" s="82"/>
      <c r="D6472" s="82"/>
      <c r="G6472" s="75"/>
      <c r="L6472" s="24"/>
    </row>
    <row r="6473" spans="1:12" s="33" customFormat="1" ht="14.25">
      <c r="A6473" s="24"/>
      <c r="C6473" s="82"/>
      <c r="D6473" s="82"/>
      <c r="G6473" s="75"/>
      <c r="L6473" s="24"/>
    </row>
    <row r="6474" spans="1:12" s="33" customFormat="1" ht="14.25">
      <c r="A6474" s="24"/>
      <c r="C6474" s="82"/>
      <c r="D6474" s="82"/>
      <c r="G6474" s="75"/>
      <c r="L6474" s="24"/>
    </row>
    <row r="6475" spans="1:12" s="33" customFormat="1" ht="14.25">
      <c r="A6475" s="24"/>
      <c r="C6475" s="82"/>
      <c r="D6475" s="82"/>
      <c r="G6475" s="75"/>
      <c r="L6475" s="24"/>
    </row>
    <row r="6476" spans="1:12" s="33" customFormat="1" ht="14.25">
      <c r="A6476" s="24"/>
      <c r="C6476" s="82"/>
      <c r="D6476" s="82"/>
      <c r="G6476" s="75"/>
      <c r="L6476" s="24"/>
    </row>
    <row r="6477" spans="1:12" s="33" customFormat="1" ht="14.25">
      <c r="A6477" s="24"/>
      <c r="C6477" s="82"/>
      <c r="D6477" s="82"/>
      <c r="G6477" s="75"/>
      <c r="L6477" s="24"/>
    </row>
    <row r="6478" spans="1:12" s="33" customFormat="1" ht="14.25">
      <c r="A6478" s="24"/>
      <c r="C6478" s="82"/>
      <c r="D6478" s="82"/>
      <c r="G6478" s="75"/>
      <c r="L6478" s="24"/>
    </row>
    <row r="6479" spans="1:12" s="33" customFormat="1" ht="14.25">
      <c r="A6479" s="24"/>
      <c r="C6479" s="82"/>
      <c r="D6479" s="82"/>
      <c r="G6479" s="75"/>
      <c r="L6479" s="24"/>
    </row>
    <row r="6480" spans="1:12" s="33" customFormat="1" ht="14.25">
      <c r="A6480" s="24"/>
      <c r="C6480" s="82"/>
      <c r="D6480" s="82"/>
      <c r="G6480" s="75"/>
      <c r="L6480" s="24"/>
    </row>
    <row r="6481" spans="1:12" s="33" customFormat="1" ht="14.25">
      <c r="A6481" s="24"/>
      <c r="C6481" s="82"/>
      <c r="D6481" s="82"/>
      <c r="G6481" s="75"/>
      <c r="L6481" s="24"/>
    </row>
    <row r="6482" spans="1:12" s="33" customFormat="1" ht="14.25">
      <c r="A6482" s="24"/>
      <c r="C6482" s="82"/>
      <c r="D6482" s="82"/>
      <c r="G6482" s="75"/>
      <c r="L6482" s="24"/>
    </row>
    <row r="6483" spans="1:12" s="33" customFormat="1" ht="14.25">
      <c r="A6483" s="24"/>
      <c r="C6483" s="82"/>
      <c r="D6483" s="82"/>
      <c r="G6483" s="75"/>
      <c r="L6483" s="24"/>
    </row>
    <row r="6484" spans="1:12" s="33" customFormat="1" ht="14.25">
      <c r="A6484" s="24"/>
      <c r="C6484" s="82"/>
      <c r="D6484" s="82"/>
      <c r="G6484" s="75"/>
      <c r="L6484" s="24"/>
    </row>
    <row r="6485" spans="1:12" s="33" customFormat="1" ht="14.25">
      <c r="A6485" s="24"/>
      <c r="C6485" s="82"/>
      <c r="D6485" s="82"/>
      <c r="G6485" s="75"/>
      <c r="L6485" s="24"/>
    </row>
    <row r="6486" spans="1:12" s="33" customFormat="1" ht="14.25">
      <c r="A6486" s="24"/>
      <c r="C6486" s="82"/>
      <c r="D6486" s="82"/>
      <c r="G6486" s="75"/>
      <c r="L6486" s="24"/>
    </row>
    <row r="6487" spans="1:12" s="33" customFormat="1" ht="14.25">
      <c r="A6487" s="24"/>
      <c r="C6487" s="82"/>
      <c r="D6487" s="82"/>
      <c r="G6487" s="75"/>
      <c r="L6487" s="24"/>
    </row>
    <row r="6488" spans="1:12" s="33" customFormat="1" ht="14.25">
      <c r="A6488" s="24"/>
      <c r="C6488" s="82"/>
      <c r="D6488" s="82"/>
      <c r="G6488" s="75"/>
      <c r="L6488" s="24"/>
    </row>
    <row r="6489" spans="1:12" s="33" customFormat="1" ht="14.25">
      <c r="A6489" s="24"/>
      <c r="C6489" s="82"/>
      <c r="D6489" s="82"/>
      <c r="G6489" s="75"/>
      <c r="L6489" s="24"/>
    </row>
    <row r="6490" spans="1:12" s="33" customFormat="1" ht="14.25">
      <c r="A6490" s="24"/>
      <c r="C6490" s="82"/>
      <c r="D6490" s="82"/>
      <c r="G6490" s="75"/>
      <c r="L6490" s="24"/>
    </row>
    <row r="6491" spans="1:12" s="33" customFormat="1" ht="14.25">
      <c r="A6491" s="24"/>
      <c r="C6491" s="82"/>
      <c r="D6491" s="82"/>
      <c r="G6491" s="75"/>
      <c r="L6491" s="24"/>
    </row>
    <row r="6492" spans="1:12" s="33" customFormat="1" ht="14.25">
      <c r="A6492" s="24"/>
      <c r="C6492" s="82"/>
      <c r="D6492" s="82"/>
      <c r="G6492" s="75"/>
      <c r="L6492" s="24"/>
    </row>
    <row r="6493" spans="1:12" s="33" customFormat="1" ht="14.25">
      <c r="A6493" s="24"/>
      <c r="C6493" s="82"/>
      <c r="D6493" s="82"/>
      <c r="G6493" s="75"/>
      <c r="L6493" s="24"/>
    </row>
    <row r="6494" spans="1:12" s="33" customFormat="1" ht="14.25">
      <c r="A6494" s="24"/>
      <c r="C6494" s="82"/>
      <c r="D6494" s="82"/>
      <c r="G6494" s="75"/>
      <c r="L6494" s="24"/>
    </row>
    <row r="6495" spans="1:12" s="33" customFormat="1" ht="14.25">
      <c r="A6495" s="24"/>
      <c r="C6495" s="82"/>
      <c r="D6495" s="82"/>
      <c r="G6495" s="75"/>
      <c r="L6495" s="24"/>
    </row>
    <row r="6496" spans="1:12" s="33" customFormat="1" ht="14.25">
      <c r="A6496" s="24"/>
      <c r="C6496" s="82"/>
      <c r="D6496" s="82"/>
      <c r="G6496" s="75"/>
      <c r="L6496" s="24"/>
    </row>
    <row r="6497" spans="1:12" s="33" customFormat="1" ht="14.25">
      <c r="A6497" s="24"/>
      <c r="C6497" s="82"/>
      <c r="D6497" s="82"/>
      <c r="G6497" s="75"/>
      <c r="L6497" s="24"/>
    </row>
    <row r="6498" spans="1:12" s="33" customFormat="1" ht="14.25">
      <c r="A6498" s="24"/>
      <c r="C6498" s="82"/>
      <c r="D6498" s="82"/>
      <c r="G6498" s="75"/>
      <c r="L6498" s="24"/>
    </row>
    <row r="6499" spans="1:12" s="33" customFormat="1" ht="14.25">
      <c r="A6499" s="24"/>
      <c r="C6499" s="82"/>
      <c r="D6499" s="82"/>
      <c r="G6499" s="75"/>
      <c r="L6499" s="24"/>
    </row>
    <row r="6500" spans="1:12" s="33" customFormat="1" ht="14.25">
      <c r="A6500" s="24"/>
      <c r="C6500" s="82"/>
      <c r="D6500" s="82"/>
      <c r="G6500" s="75"/>
      <c r="L6500" s="24"/>
    </row>
    <row r="6501" spans="1:12" s="33" customFormat="1" ht="14.25">
      <c r="A6501" s="24"/>
      <c r="C6501" s="82"/>
      <c r="D6501" s="82"/>
      <c r="G6501" s="75"/>
      <c r="L6501" s="24"/>
    </row>
    <row r="6502" spans="1:12" s="33" customFormat="1" ht="14.25">
      <c r="A6502" s="24"/>
      <c r="C6502" s="82"/>
      <c r="D6502" s="82"/>
      <c r="G6502" s="75"/>
      <c r="L6502" s="24"/>
    </row>
    <row r="6503" spans="1:12" s="33" customFormat="1" ht="14.25">
      <c r="A6503" s="24"/>
      <c r="C6503" s="82"/>
      <c r="D6503" s="82"/>
      <c r="G6503" s="75"/>
      <c r="L6503" s="24"/>
    </row>
    <row r="6504" spans="1:12" s="33" customFormat="1" ht="14.25">
      <c r="A6504" s="24"/>
      <c r="C6504" s="82"/>
      <c r="D6504" s="82"/>
      <c r="G6504" s="75"/>
      <c r="L6504" s="24"/>
    </row>
    <row r="6505" spans="1:12" s="33" customFormat="1" ht="14.25">
      <c r="A6505" s="24"/>
      <c r="C6505" s="82"/>
      <c r="D6505" s="82"/>
      <c r="G6505" s="75"/>
      <c r="L6505" s="24"/>
    </row>
    <row r="6506" spans="1:12" s="33" customFormat="1" ht="14.25">
      <c r="A6506" s="24"/>
      <c r="C6506" s="82"/>
      <c r="D6506" s="82"/>
      <c r="G6506" s="75"/>
      <c r="L6506" s="24"/>
    </row>
    <row r="6507" spans="1:12" s="33" customFormat="1" ht="14.25">
      <c r="A6507" s="24"/>
      <c r="C6507" s="82"/>
      <c r="D6507" s="82"/>
      <c r="G6507" s="75"/>
      <c r="L6507" s="24"/>
    </row>
    <row r="6508" spans="1:12" s="33" customFormat="1" ht="14.25">
      <c r="A6508" s="24"/>
      <c r="C6508" s="82"/>
      <c r="D6508" s="82"/>
      <c r="G6508" s="75"/>
      <c r="L6508" s="24"/>
    </row>
    <row r="6509" spans="1:12" s="33" customFormat="1" ht="14.25">
      <c r="A6509" s="24"/>
      <c r="C6509" s="82"/>
      <c r="D6509" s="82"/>
      <c r="G6509" s="75"/>
      <c r="L6509" s="24"/>
    </row>
    <row r="6510" spans="1:12" s="33" customFormat="1" ht="14.25">
      <c r="A6510" s="24"/>
      <c r="C6510" s="82"/>
      <c r="D6510" s="82"/>
      <c r="G6510" s="75"/>
      <c r="L6510" s="24"/>
    </row>
    <row r="6511" spans="1:12" s="33" customFormat="1" ht="14.25">
      <c r="A6511" s="24"/>
      <c r="C6511" s="82"/>
      <c r="D6511" s="82"/>
      <c r="G6511" s="75"/>
      <c r="L6511" s="24"/>
    </row>
    <row r="6512" spans="1:12" s="33" customFormat="1" ht="14.25">
      <c r="A6512" s="24"/>
      <c r="C6512" s="82"/>
      <c r="D6512" s="82"/>
      <c r="G6512" s="75"/>
      <c r="L6512" s="24"/>
    </row>
    <row r="6513" spans="1:12" s="33" customFormat="1" ht="14.25">
      <c r="A6513" s="24"/>
      <c r="C6513" s="82"/>
      <c r="D6513" s="82"/>
      <c r="G6513" s="75"/>
      <c r="L6513" s="24"/>
    </row>
    <row r="6514" spans="1:12" s="33" customFormat="1" ht="14.25">
      <c r="A6514" s="24"/>
      <c r="C6514" s="82"/>
      <c r="D6514" s="82"/>
      <c r="G6514" s="75"/>
      <c r="L6514" s="24"/>
    </row>
    <row r="6515" spans="1:12" s="33" customFormat="1" ht="14.25">
      <c r="A6515" s="24"/>
      <c r="C6515" s="82"/>
      <c r="D6515" s="82"/>
      <c r="G6515" s="75"/>
      <c r="L6515" s="24"/>
    </row>
    <row r="6516" spans="1:12" s="33" customFormat="1" ht="14.25">
      <c r="A6516" s="24"/>
      <c r="C6516" s="82"/>
      <c r="D6516" s="82"/>
      <c r="G6516" s="75"/>
      <c r="L6516" s="24"/>
    </row>
    <row r="6517" spans="1:12" s="33" customFormat="1" ht="14.25">
      <c r="A6517" s="24"/>
      <c r="C6517" s="82"/>
      <c r="D6517" s="82"/>
      <c r="G6517" s="75"/>
      <c r="L6517" s="24"/>
    </row>
    <row r="6518" spans="1:12" s="33" customFormat="1" ht="14.25">
      <c r="A6518" s="24"/>
      <c r="C6518" s="82"/>
      <c r="D6518" s="82"/>
      <c r="G6518" s="75"/>
      <c r="L6518" s="24"/>
    </row>
    <row r="6519" spans="1:12" s="33" customFormat="1" ht="14.25">
      <c r="A6519" s="24"/>
      <c r="C6519" s="82"/>
      <c r="D6519" s="82"/>
      <c r="G6519" s="75"/>
      <c r="L6519" s="24"/>
    </row>
    <row r="6520" spans="1:12" s="33" customFormat="1" ht="14.25">
      <c r="A6520" s="24"/>
      <c r="C6520" s="82"/>
      <c r="D6520" s="82"/>
      <c r="G6520" s="75"/>
      <c r="L6520" s="24"/>
    </row>
    <row r="6521" spans="1:12" s="33" customFormat="1" ht="14.25">
      <c r="A6521" s="24"/>
      <c r="C6521" s="82"/>
      <c r="D6521" s="82"/>
      <c r="G6521" s="75"/>
      <c r="L6521" s="24"/>
    </row>
    <row r="6522" spans="1:12" s="33" customFormat="1" ht="14.25">
      <c r="A6522" s="24"/>
      <c r="C6522" s="82"/>
      <c r="D6522" s="82"/>
      <c r="G6522" s="75"/>
      <c r="L6522" s="24"/>
    </row>
    <row r="6523" spans="1:12" s="33" customFormat="1" ht="14.25">
      <c r="A6523" s="24"/>
      <c r="C6523" s="82"/>
      <c r="D6523" s="82"/>
      <c r="G6523" s="75"/>
      <c r="L6523" s="24"/>
    </row>
    <row r="6524" spans="1:12" s="33" customFormat="1" ht="14.25">
      <c r="A6524" s="24"/>
      <c r="C6524" s="82"/>
      <c r="D6524" s="82"/>
      <c r="G6524" s="75"/>
      <c r="L6524" s="24"/>
    </row>
    <row r="6525" spans="1:12" s="33" customFormat="1" ht="14.25">
      <c r="A6525" s="24"/>
      <c r="C6525" s="82"/>
      <c r="D6525" s="82"/>
      <c r="G6525" s="75"/>
      <c r="L6525" s="24"/>
    </row>
    <row r="6526" spans="1:12" s="33" customFormat="1" ht="14.25">
      <c r="A6526" s="24"/>
      <c r="C6526" s="82"/>
      <c r="D6526" s="82"/>
      <c r="G6526" s="75"/>
      <c r="L6526" s="24"/>
    </row>
    <row r="6527" spans="1:12" s="33" customFormat="1" ht="14.25">
      <c r="A6527" s="24"/>
      <c r="C6527" s="82"/>
      <c r="D6527" s="82"/>
      <c r="G6527" s="75"/>
      <c r="L6527" s="24"/>
    </row>
    <row r="6528" spans="1:12" s="33" customFormat="1" ht="14.25">
      <c r="A6528" s="24"/>
      <c r="C6528" s="82"/>
      <c r="D6528" s="82"/>
      <c r="G6528" s="75"/>
      <c r="L6528" s="24"/>
    </row>
    <row r="6529" spans="1:12" s="33" customFormat="1" ht="14.25">
      <c r="A6529" s="24"/>
      <c r="C6529" s="82"/>
      <c r="D6529" s="82"/>
      <c r="G6529" s="75"/>
      <c r="L6529" s="24"/>
    </row>
    <row r="6530" spans="1:12" s="33" customFormat="1" ht="14.25">
      <c r="A6530" s="24"/>
      <c r="C6530" s="82"/>
      <c r="D6530" s="82"/>
      <c r="G6530" s="75"/>
      <c r="L6530" s="24"/>
    </row>
    <row r="6531" spans="1:12" s="33" customFormat="1" ht="14.25">
      <c r="A6531" s="24"/>
      <c r="C6531" s="82"/>
      <c r="D6531" s="82"/>
      <c r="G6531" s="75"/>
      <c r="L6531" s="24"/>
    </row>
    <row r="6532" spans="1:12" s="33" customFormat="1" ht="14.25">
      <c r="A6532" s="24"/>
      <c r="C6532" s="82"/>
      <c r="D6532" s="82"/>
      <c r="G6532" s="75"/>
      <c r="L6532" s="24"/>
    </row>
    <row r="6533" spans="1:12" s="33" customFormat="1" ht="14.25">
      <c r="A6533" s="24"/>
      <c r="C6533" s="82"/>
      <c r="D6533" s="82"/>
      <c r="G6533" s="75"/>
      <c r="L6533" s="24"/>
    </row>
    <row r="6534" spans="1:12" s="33" customFormat="1" ht="14.25">
      <c r="A6534" s="24"/>
      <c r="C6534" s="82"/>
      <c r="D6534" s="82"/>
      <c r="G6534" s="75"/>
      <c r="L6534" s="24"/>
    </row>
    <row r="6535" spans="1:12" s="33" customFormat="1" ht="14.25">
      <c r="A6535" s="24"/>
      <c r="C6535" s="82"/>
      <c r="D6535" s="82"/>
      <c r="G6535" s="75"/>
      <c r="L6535" s="24"/>
    </row>
    <row r="6536" spans="1:12" s="33" customFormat="1" ht="14.25">
      <c r="A6536" s="24"/>
      <c r="C6536" s="82"/>
      <c r="D6536" s="82"/>
      <c r="G6536" s="75"/>
      <c r="L6536" s="24"/>
    </row>
    <row r="6537" spans="1:12" s="33" customFormat="1" ht="14.25">
      <c r="A6537" s="24"/>
      <c r="C6537" s="82"/>
      <c r="D6537" s="82"/>
      <c r="G6537" s="75"/>
      <c r="L6537" s="24"/>
    </row>
    <row r="6538" spans="1:12" s="33" customFormat="1" ht="14.25">
      <c r="A6538" s="24"/>
      <c r="C6538" s="82"/>
      <c r="D6538" s="82"/>
      <c r="G6538" s="75"/>
      <c r="L6538" s="24"/>
    </row>
    <row r="6539" spans="1:12" s="33" customFormat="1" ht="14.25">
      <c r="A6539" s="24"/>
      <c r="C6539" s="82"/>
      <c r="D6539" s="82"/>
      <c r="G6539" s="75"/>
      <c r="L6539" s="24"/>
    </row>
    <row r="6540" spans="1:12" s="33" customFormat="1" ht="14.25">
      <c r="A6540" s="24"/>
      <c r="C6540" s="82"/>
      <c r="D6540" s="82"/>
      <c r="G6540" s="75"/>
      <c r="L6540" s="24"/>
    </row>
    <row r="6541" spans="1:12" s="33" customFormat="1" ht="14.25">
      <c r="A6541" s="24"/>
      <c r="C6541" s="82"/>
      <c r="D6541" s="82"/>
      <c r="G6541" s="75"/>
      <c r="L6541" s="24"/>
    </row>
    <row r="6542" spans="1:12" s="33" customFormat="1" ht="14.25">
      <c r="A6542" s="24"/>
      <c r="C6542" s="82"/>
      <c r="D6542" s="82"/>
      <c r="G6542" s="75"/>
      <c r="L6542" s="24"/>
    </row>
    <row r="6543" spans="1:12" s="33" customFormat="1" ht="14.25">
      <c r="A6543" s="24"/>
      <c r="C6543" s="82"/>
      <c r="D6543" s="82"/>
      <c r="G6543" s="75"/>
      <c r="L6543" s="24"/>
    </row>
    <row r="6544" spans="1:12" s="33" customFormat="1" ht="14.25">
      <c r="A6544" s="24"/>
      <c r="C6544" s="82"/>
      <c r="D6544" s="82"/>
      <c r="G6544" s="75"/>
      <c r="L6544" s="24"/>
    </row>
    <row r="6545" spans="1:12" s="33" customFormat="1" ht="14.25">
      <c r="A6545" s="24"/>
      <c r="C6545" s="82"/>
      <c r="D6545" s="82"/>
      <c r="G6545" s="75"/>
      <c r="L6545" s="24"/>
    </row>
    <row r="6546" spans="1:12" s="33" customFormat="1" ht="14.25">
      <c r="A6546" s="24"/>
      <c r="C6546" s="82"/>
      <c r="D6546" s="82"/>
      <c r="G6546" s="75"/>
      <c r="L6546" s="24"/>
    </row>
    <row r="6547" spans="1:12" s="33" customFormat="1" ht="14.25">
      <c r="A6547" s="24"/>
      <c r="C6547" s="82"/>
      <c r="D6547" s="82"/>
      <c r="G6547" s="75"/>
      <c r="L6547" s="24"/>
    </row>
    <row r="6548" spans="1:12" s="33" customFormat="1" ht="14.25">
      <c r="A6548" s="24"/>
      <c r="C6548" s="82"/>
      <c r="D6548" s="82"/>
      <c r="G6548" s="75"/>
      <c r="L6548" s="24"/>
    </row>
    <row r="6549" spans="1:12" s="33" customFormat="1" ht="14.25">
      <c r="A6549" s="24"/>
      <c r="C6549" s="82"/>
      <c r="D6549" s="82"/>
      <c r="G6549" s="75"/>
      <c r="L6549" s="24"/>
    </row>
    <row r="6550" spans="1:12" s="33" customFormat="1" ht="14.25">
      <c r="A6550" s="24"/>
      <c r="C6550" s="82"/>
      <c r="D6550" s="82"/>
      <c r="G6550" s="75"/>
      <c r="L6550" s="24"/>
    </row>
    <row r="6551" spans="1:12" s="33" customFormat="1" ht="14.25">
      <c r="A6551" s="24"/>
      <c r="C6551" s="82"/>
      <c r="D6551" s="82"/>
      <c r="G6551" s="75"/>
      <c r="L6551" s="24"/>
    </row>
    <row r="6552" spans="1:12" s="33" customFormat="1" ht="14.25">
      <c r="A6552" s="24"/>
      <c r="C6552" s="82"/>
      <c r="D6552" s="82"/>
      <c r="G6552" s="75"/>
      <c r="L6552" s="24"/>
    </row>
    <row r="6553" spans="1:12" s="33" customFormat="1" ht="14.25">
      <c r="A6553" s="24"/>
      <c r="C6553" s="82"/>
      <c r="D6553" s="82"/>
      <c r="G6553" s="75"/>
      <c r="L6553" s="24"/>
    </row>
    <row r="6554" spans="1:12" s="33" customFormat="1" ht="14.25">
      <c r="A6554" s="24"/>
      <c r="C6554" s="82"/>
      <c r="D6554" s="82"/>
      <c r="G6554" s="75"/>
      <c r="L6554" s="24"/>
    </row>
    <row r="6555" spans="1:12" s="33" customFormat="1" ht="14.25">
      <c r="A6555" s="24"/>
      <c r="C6555" s="82"/>
      <c r="D6555" s="82"/>
      <c r="G6555" s="75"/>
      <c r="L6555" s="24"/>
    </row>
    <row r="6556" spans="1:12" s="33" customFormat="1" ht="14.25">
      <c r="A6556" s="24"/>
      <c r="C6556" s="82"/>
      <c r="D6556" s="82"/>
      <c r="G6556" s="75"/>
      <c r="L6556" s="24"/>
    </row>
    <row r="6557" spans="1:12" s="33" customFormat="1" ht="14.25">
      <c r="A6557" s="24"/>
      <c r="C6557" s="82"/>
      <c r="D6557" s="82"/>
      <c r="G6557" s="75"/>
      <c r="L6557" s="24"/>
    </row>
    <row r="6558" spans="1:12" s="33" customFormat="1" ht="14.25">
      <c r="A6558" s="24"/>
      <c r="C6558" s="82"/>
      <c r="D6558" s="82"/>
      <c r="G6558" s="75"/>
      <c r="L6558" s="24"/>
    </row>
    <row r="6559" spans="1:12" s="33" customFormat="1" ht="14.25">
      <c r="A6559" s="24"/>
      <c r="C6559" s="82"/>
      <c r="D6559" s="82"/>
      <c r="G6559" s="75"/>
      <c r="L6559" s="24"/>
    </row>
    <row r="6560" spans="1:12" s="33" customFormat="1" ht="14.25">
      <c r="A6560" s="24"/>
      <c r="C6560" s="82"/>
      <c r="D6560" s="82"/>
      <c r="G6560" s="75"/>
      <c r="L6560" s="24"/>
    </row>
    <row r="6561" spans="1:12" s="33" customFormat="1" ht="14.25">
      <c r="A6561" s="24"/>
      <c r="C6561" s="82"/>
      <c r="D6561" s="82"/>
      <c r="G6561" s="75"/>
      <c r="L6561" s="24"/>
    </row>
    <row r="6562" spans="1:12" s="33" customFormat="1" ht="14.25">
      <c r="A6562" s="24"/>
      <c r="C6562" s="82"/>
      <c r="D6562" s="82"/>
      <c r="G6562" s="75"/>
      <c r="L6562" s="24"/>
    </row>
    <row r="6563" spans="1:12" s="33" customFormat="1" ht="14.25">
      <c r="A6563" s="24"/>
      <c r="C6563" s="82"/>
      <c r="D6563" s="82"/>
      <c r="G6563" s="75"/>
      <c r="L6563" s="24"/>
    </row>
    <row r="6564" spans="1:12" s="33" customFormat="1" ht="14.25">
      <c r="A6564" s="24"/>
      <c r="C6564" s="82"/>
      <c r="D6564" s="82"/>
      <c r="G6564" s="75"/>
      <c r="L6564" s="24"/>
    </row>
    <row r="6565" spans="1:12" s="33" customFormat="1" ht="14.25">
      <c r="A6565" s="24"/>
      <c r="C6565" s="82"/>
      <c r="D6565" s="82"/>
      <c r="G6565" s="75"/>
      <c r="L6565" s="24"/>
    </row>
    <row r="6566" spans="1:12" s="33" customFormat="1" ht="14.25">
      <c r="A6566" s="24"/>
      <c r="C6566" s="82"/>
      <c r="D6566" s="82"/>
      <c r="G6566" s="75"/>
      <c r="L6566" s="24"/>
    </row>
    <row r="6567" spans="1:12" s="33" customFormat="1" ht="14.25">
      <c r="A6567" s="24"/>
      <c r="C6567" s="82"/>
      <c r="D6567" s="82"/>
      <c r="G6567" s="75"/>
      <c r="L6567" s="24"/>
    </row>
    <row r="6568" spans="1:12" s="33" customFormat="1" ht="14.25">
      <c r="A6568" s="24"/>
      <c r="C6568" s="82"/>
      <c r="D6568" s="82"/>
      <c r="G6568" s="75"/>
      <c r="L6568" s="24"/>
    </row>
    <row r="6569" spans="1:12" s="33" customFormat="1" ht="14.25">
      <c r="A6569" s="24"/>
      <c r="C6569" s="82"/>
      <c r="D6569" s="82"/>
      <c r="G6569" s="75"/>
      <c r="L6569" s="24"/>
    </row>
    <row r="6570" spans="1:12" s="33" customFormat="1" ht="14.25">
      <c r="A6570" s="24"/>
      <c r="C6570" s="82"/>
      <c r="D6570" s="82"/>
      <c r="G6570" s="75"/>
      <c r="L6570" s="24"/>
    </row>
    <row r="6571" spans="1:12" s="33" customFormat="1" ht="14.25">
      <c r="A6571" s="24"/>
      <c r="C6571" s="82"/>
      <c r="D6571" s="82"/>
      <c r="G6571" s="75"/>
      <c r="L6571" s="24"/>
    </row>
    <row r="6572" spans="1:12" s="33" customFormat="1" ht="14.25">
      <c r="A6572" s="24"/>
      <c r="C6572" s="82"/>
      <c r="D6572" s="82"/>
      <c r="G6572" s="75"/>
      <c r="L6572" s="24"/>
    </row>
    <row r="6573" spans="1:12" s="33" customFormat="1" ht="14.25">
      <c r="A6573" s="24"/>
      <c r="C6573" s="82"/>
      <c r="D6573" s="82"/>
      <c r="G6573" s="75"/>
      <c r="L6573" s="24"/>
    </row>
    <row r="6574" spans="1:12" s="33" customFormat="1" ht="14.25">
      <c r="A6574" s="24"/>
      <c r="C6574" s="82"/>
      <c r="D6574" s="82"/>
      <c r="G6574" s="75"/>
      <c r="L6574" s="24"/>
    </row>
    <row r="6575" spans="1:12" s="33" customFormat="1" ht="14.25">
      <c r="A6575" s="24"/>
      <c r="C6575" s="82"/>
      <c r="D6575" s="82"/>
      <c r="G6575" s="75"/>
      <c r="L6575" s="24"/>
    </row>
    <row r="6576" spans="1:12" s="33" customFormat="1" ht="14.25">
      <c r="A6576" s="24"/>
      <c r="C6576" s="82"/>
      <c r="D6576" s="82"/>
      <c r="G6576" s="75"/>
      <c r="L6576" s="24"/>
    </row>
    <row r="6577" spans="1:12" s="33" customFormat="1" ht="14.25">
      <c r="A6577" s="24"/>
      <c r="C6577" s="82"/>
      <c r="D6577" s="82"/>
      <c r="G6577" s="75"/>
      <c r="L6577" s="24"/>
    </row>
    <row r="6578" spans="1:12" s="33" customFormat="1" ht="14.25">
      <c r="A6578" s="24"/>
      <c r="C6578" s="82"/>
      <c r="D6578" s="82"/>
      <c r="G6578" s="75"/>
      <c r="L6578" s="24"/>
    </row>
    <row r="6579" spans="1:12" s="33" customFormat="1" ht="14.25">
      <c r="A6579" s="24"/>
      <c r="C6579" s="82"/>
      <c r="D6579" s="82"/>
      <c r="G6579" s="75"/>
      <c r="L6579" s="24"/>
    </row>
    <row r="6580" spans="1:12" s="33" customFormat="1" ht="14.25">
      <c r="A6580" s="24"/>
      <c r="C6580" s="82"/>
      <c r="D6580" s="82"/>
      <c r="G6580" s="75"/>
      <c r="L6580" s="24"/>
    </row>
    <row r="6581" spans="1:12" s="33" customFormat="1" ht="14.25">
      <c r="A6581" s="24"/>
      <c r="C6581" s="82"/>
      <c r="D6581" s="82"/>
      <c r="G6581" s="75"/>
      <c r="L6581" s="24"/>
    </row>
    <row r="6582" spans="1:12" s="33" customFormat="1" ht="14.25">
      <c r="A6582" s="24"/>
      <c r="C6582" s="82"/>
      <c r="D6582" s="82"/>
      <c r="G6582" s="75"/>
      <c r="L6582" s="24"/>
    </row>
    <row r="6583" spans="1:12" s="33" customFormat="1" ht="14.25">
      <c r="A6583" s="24"/>
      <c r="C6583" s="82"/>
      <c r="D6583" s="82"/>
      <c r="G6583" s="75"/>
      <c r="L6583" s="24"/>
    </row>
    <row r="6584" spans="1:12" s="33" customFormat="1" ht="14.25">
      <c r="A6584" s="24"/>
      <c r="C6584" s="82"/>
      <c r="D6584" s="82"/>
      <c r="G6584" s="75"/>
      <c r="L6584" s="24"/>
    </row>
    <row r="6585" spans="1:12" s="33" customFormat="1" ht="14.25">
      <c r="A6585" s="24"/>
      <c r="C6585" s="82"/>
      <c r="D6585" s="82"/>
      <c r="G6585" s="75"/>
      <c r="L6585" s="24"/>
    </row>
    <row r="6586" spans="1:12" s="33" customFormat="1" ht="14.25">
      <c r="A6586" s="24"/>
      <c r="C6586" s="82"/>
      <c r="D6586" s="82"/>
      <c r="G6586" s="75"/>
      <c r="L6586" s="24"/>
    </row>
    <row r="6587" spans="1:12" s="33" customFormat="1" ht="14.25">
      <c r="A6587" s="24"/>
      <c r="C6587" s="82"/>
      <c r="D6587" s="82"/>
      <c r="G6587" s="75"/>
      <c r="L6587" s="24"/>
    </row>
    <row r="6588" spans="1:12" s="33" customFormat="1" ht="14.25">
      <c r="A6588" s="24"/>
      <c r="C6588" s="82"/>
      <c r="D6588" s="82"/>
      <c r="G6588" s="75"/>
      <c r="L6588" s="24"/>
    </row>
    <row r="6589" spans="1:12" s="33" customFormat="1" ht="14.25">
      <c r="A6589" s="24"/>
      <c r="C6589" s="82"/>
      <c r="D6589" s="82"/>
      <c r="G6589" s="75"/>
      <c r="L6589" s="24"/>
    </row>
    <row r="6590" spans="1:12" s="33" customFormat="1" ht="14.25">
      <c r="A6590" s="24"/>
      <c r="C6590" s="82"/>
      <c r="D6590" s="82"/>
      <c r="G6590" s="75"/>
      <c r="L6590" s="24"/>
    </row>
    <row r="6591" spans="1:12" s="33" customFormat="1" ht="14.25">
      <c r="A6591" s="24"/>
      <c r="C6591" s="82"/>
      <c r="D6591" s="82"/>
      <c r="G6591" s="75"/>
      <c r="L6591" s="24"/>
    </row>
    <row r="6592" spans="1:12" s="33" customFormat="1" ht="14.25">
      <c r="A6592" s="24"/>
      <c r="C6592" s="82"/>
      <c r="D6592" s="82"/>
      <c r="G6592" s="75"/>
      <c r="L6592" s="24"/>
    </row>
    <row r="6593" spans="1:12" s="33" customFormat="1" ht="14.25">
      <c r="A6593" s="24"/>
      <c r="C6593" s="82"/>
      <c r="D6593" s="82"/>
      <c r="G6593" s="75"/>
      <c r="L6593" s="24"/>
    </row>
    <row r="6594" spans="1:12" s="33" customFormat="1" ht="14.25">
      <c r="A6594" s="24"/>
      <c r="C6594" s="82"/>
      <c r="D6594" s="82"/>
      <c r="G6594" s="75"/>
      <c r="L6594" s="24"/>
    </row>
    <row r="6595" spans="1:12" s="33" customFormat="1" ht="14.25">
      <c r="A6595" s="24"/>
      <c r="C6595" s="82"/>
      <c r="D6595" s="82"/>
      <c r="G6595" s="75"/>
      <c r="L6595" s="24"/>
    </row>
    <row r="6596" spans="1:12" s="33" customFormat="1" ht="14.25">
      <c r="A6596" s="24"/>
      <c r="C6596" s="82"/>
      <c r="D6596" s="82"/>
      <c r="G6596" s="75"/>
      <c r="L6596" s="24"/>
    </row>
    <row r="6597" spans="1:12" s="33" customFormat="1" ht="14.25">
      <c r="A6597" s="24"/>
      <c r="C6597" s="82"/>
      <c r="D6597" s="82"/>
      <c r="G6597" s="75"/>
      <c r="L6597" s="24"/>
    </row>
    <row r="6598" spans="1:12" s="33" customFormat="1" ht="14.25">
      <c r="A6598" s="24"/>
      <c r="C6598" s="82"/>
      <c r="D6598" s="82"/>
      <c r="G6598" s="75"/>
      <c r="L6598" s="24"/>
    </row>
    <row r="6599" spans="1:12" s="33" customFormat="1" ht="14.25">
      <c r="A6599" s="24"/>
      <c r="C6599" s="82"/>
      <c r="D6599" s="82"/>
      <c r="G6599" s="75"/>
      <c r="L6599" s="24"/>
    </row>
    <row r="6600" spans="1:12" s="33" customFormat="1" ht="14.25">
      <c r="A6600" s="24"/>
      <c r="C6600" s="82"/>
      <c r="D6600" s="82"/>
      <c r="G6600" s="75"/>
      <c r="L6600" s="24"/>
    </row>
    <row r="6601" spans="1:12" s="33" customFormat="1" ht="14.25">
      <c r="A6601" s="24"/>
      <c r="C6601" s="82"/>
      <c r="D6601" s="82"/>
      <c r="G6601" s="75"/>
      <c r="L6601" s="24"/>
    </row>
    <row r="6602" spans="1:12" s="33" customFormat="1" ht="14.25">
      <c r="A6602" s="24"/>
      <c r="C6602" s="82"/>
      <c r="D6602" s="82"/>
      <c r="G6602" s="75"/>
      <c r="L6602" s="24"/>
    </row>
    <row r="6603" spans="1:12" s="33" customFormat="1" ht="14.25">
      <c r="A6603" s="24"/>
      <c r="C6603" s="82"/>
      <c r="D6603" s="82"/>
      <c r="G6603" s="75"/>
      <c r="L6603" s="24"/>
    </row>
    <row r="6604" spans="1:12" s="33" customFormat="1" ht="14.25">
      <c r="A6604" s="24"/>
      <c r="C6604" s="82"/>
      <c r="D6604" s="82"/>
      <c r="G6604" s="75"/>
      <c r="L6604" s="24"/>
    </row>
    <row r="6605" spans="1:12" s="33" customFormat="1" ht="14.25">
      <c r="A6605" s="24"/>
      <c r="C6605" s="82"/>
      <c r="D6605" s="82"/>
      <c r="G6605" s="75"/>
      <c r="L6605" s="24"/>
    </row>
    <row r="6606" spans="1:12" s="33" customFormat="1" ht="14.25">
      <c r="A6606" s="24"/>
      <c r="C6606" s="82"/>
      <c r="D6606" s="82"/>
      <c r="G6606" s="75"/>
      <c r="L6606" s="24"/>
    </row>
    <row r="6607" spans="1:12" s="33" customFormat="1" ht="14.25">
      <c r="A6607" s="24"/>
      <c r="C6607" s="82"/>
      <c r="D6607" s="82"/>
      <c r="G6607" s="75"/>
      <c r="L6607" s="24"/>
    </row>
    <row r="6608" spans="1:12" s="33" customFormat="1" ht="14.25">
      <c r="A6608" s="24"/>
      <c r="C6608" s="82"/>
      <c r="D6608" s="82"/>
      <c r="G6608" s="75"/>
      <c r="L6608" s="24"/>
    </row>
    <row r="6609" spans="1:12" s="33" customFormat="1" ht="14.25">
      <c r="A6609" s="24"/>
      <c r="C6609" s="82"/>
      <c r="D6609" s="82"/>
      <c r="G6609" s="75"/>
      <c r="L6609" s="24"/>
    </row>
    <row r="6610" spans="1:12" s="33" customFormat="1" ht="14.25">
      <c r="A6610" s="24"/>
      <c r="C6610" s="82"/>
      <c r="D6610" s="82"/>
      <c r="G6610" s="75"/>
      <c r="L6610" s="24"/>
    </row>
    <row r="6611" spans="1:12" s="33" customFormat="1" ht="14.25">
      <c r="A6611" s="24"/>
      <c r="C6611" s="82"/>
      <c r="D6611" s="82"/>
      <c r="G6611" s="75"/>
      <c r="L6611" s="24"/>
    </row>
    <row r="6612" spans="1:12" s="33" customFormat="1" ht="14.25">
      <c r="A6612" s="24"/>
      <c r="C6612" s="82"/>
      <c r="D6612" s="82"/>
      <c r="G6612" s="75"/>
      <c r="L6612" s="24"/>
    </row>
    <row r="6613" spans="1:12" s="33" customFormat="1" ht="14.25">
      <c r="A6613" s="24"/>
      <c r="C6613" s="82"/>
      <c r="D6613" s="82"/>
      <c r="G6613" s="75"/>
      <c r="L6613" s="24"/>
    </row>
    <row r="6614" spans="1:12" s="33" customFormat="1" ht="14.25">
      <c r="A6614" s="24"/>
      <c r="C6614" s="82"/>
      <c r="D6614" s="82"/>
      <c r="G6614" s="75"/>
      <c r="L6614" s="24"/>
    </row>
    <row r="6615" spans="1:12" s="33" customFormat="1" ht="14.25">
      <c r="A6615" s="24"/>
      <c r="C6615" s="82"/>
      <c r="D6615" s="82"/>
      <c r="G6615" s="75"/>
      <c r="L6615" s="24"/>
    </row>
    <row r="6616" spans="1:12" s="33" customFormat="1" ht="14.25">
      <c r="A6616" s="24"/>
      <c r="C6616" s="82"/>
      <c r="D6616" s="82"/>
      <c r="G6616" s="75"/>
      <c r="L6616" s="24"/>
    </row>
    <row r="6617" spans="1:12" s="33" customFormat="1" ht="14.25">
      <c r="A6617" s="24"/>
      <c r="C6617" s="82"/>
      <c r="D6617" s="82"/>
      <c r="G6617" s="75"/>
      <c r="L6617" s="24"/>
    </row>
    <row r="6618" spans="1:12" s="33" customFormat="1" ht="14.25">
      <c r="A6618" s="24"/>
      <c r="C6618" s="82"/>
      <c r="D6618" s="82"/>
      <c r="G6618" s="75"/>
      <c r="L6618" s="24"/>
    </row>
    <row r="6619" spans="1:12" s="33" customFormat="1" ht="14.25">
      <c r="A6619" s="24"/>
      <c r="C6619" s="82"/>
      <c r="D6619" s="82"/>
      <c r="G6619" s="75"/>
      <c r="L6619" s="24"/>
    </row>
    <row r="6620" spans="1:12" s="33" customFormat="1" ht="14.25">
      <c r="A6620" s="24"/>
      <c r="C6620" s="82"/>
      <c r="D6620" s="82"/>
      <c r="G6620" s="75"/>
      <c r="L6620" s="24"/>
    </row>
    <row r="6621" spans="1:12" s="33" customFormat="1" ht="14.25">
      <c r="A6621" s="24"/>
      <c r="C6621" s="82"/>
      <c r="D6621" s="82"/>
      <c r="G6621" s="75"/>
      <c r="L6621" s="24"/>
    </row>
    <row r="6622" spans="1:12" s="33" customFormat="1" ht="14.25">
      <c r="A6622" s="24"/>
      <c r="C6622" s="82"/>
      <c r="D6622" s="82"/>
      <c r="G6622" s="75"/>
      <c r="L6622" s="24"/>
    </row>
    <row r="6623" spans="1:12" s="33" customFormat="1" ht="14.25">
      <c r="A6623" s="24"/>
      <c r="C6623" s="82"/>
      <c r="D6623" s="82"/>
      <c r="G6623" s="75"/>
      <c r="L6623" s="24"/>
    </row>
    <row r="6624" spans="1:12" s="33" customFormat="1" ht="14.25">
      <c r="A6624" s="24"/>
      <c r="C6624" s="82"/>
      <c r="D6624" s="82"/>
      <c r="G6624" s="75"/>
      <c r="L6624" s="24"/>
    </row>
    <row r="6625" spans="1:12" s="33" customFormat="1" ht="14.25">
      <c r="A6625" s="24"/>
      <c r="C6625" s="82"/>
      <c r="D6625" s="82"/>
      <c r="G6625" s="75"/>
      <c r="L6625" s="24"/>
    </row>
    <row r="6626" spans="1:12" s="33" customFormat="1" ht="14.25">
      <c r="A6626" s="24"/>
      <c r="C6626" s="82"/>
      <c r="D6626" s="82"/>
      <c r="G6626" s="75"/>
      <c r="L6626" s="24"/>
    </row>
    <row r="6627" spans="1:12" s="33" customFormat="1" ht="14.25">
      <c r="A6627" s="24"/>
      <c r="C6627" s="82"/>
      <c r="D6627" s="82"/>
      <c r="G6627" s="75"/>
      <c r="L6627" s="24"/>
    </row>
    <row r="6628" spans="1:12" s="33" customFormat="1" ht="14.25">
      <c r="A6628" s="24"/>
      <c r="C6628" s="82"/>
      <c r="D6628" s="82"/>
      <c r="G6628" s="75"/>
      <c r="L6628" s="24"/>
    </row>
    <row r="6629" spans="1:12" s="33" customFormat="1" ht="14.25">
      <c r="A6629" s="24"/>
      <c r="C6629" s="82"/>
      <c r="D6629" s="82"/>
      <c r="G6629" s="75"/>
      <c r="L6629" s="24"/>
    </row>
    <row r="6630" spans="1:12" s="33" customFormat="1" ht="14.25">
      <c r="A6630" s="24"/>
      <c r="C6630" s="82"/>
      <c r="D6630" s="82"/>
      <c r="G6630" s="75"/>
      <c r="L6630" s="24"/>
    </row>
    <row r="6631" spans="1:12" s="33" customFormat="1" ht="14.25">
      <c r="A6631" s="24"/>
      <c r="C6631" s="82"/>
      <c r="D6631" s="82"/>
      <c r="G6631" s="75"/>
      <c r="L6631" s="24"/>
    </row>
    <row r="6632" spans="1:12" s="33" customFormat="1" ht="14.25">
      <c r="A6632" s="24"/>
      <c r="C6632" s="82"/>
      <c r="D6632" s="82"/>
      <c r="G6632" s="75"/>
      <c r="L6632" s="24"/>
    </row>
    <row r="6633" spans="1:12" s="33" customFormat="1" ht="14.25">
      <c r="A6633" s="24"/>
      <c r="C6633" s="82"/>
      <c r="D6633" s="82"/>
      <c r="G6633" s="75"/>
      <c r="L6633" s="24"/>
    </row>
    <row r="6634" spans="1:12" s="33" customFormat="1" ht="14.25">
      <c r="A6634" s="24"/>
      <c r="C6634" s="82"/>
      <c r="D6634" s="82"/>
      <c r="G6634" s="75"/>
      <c r="L6634" s="24"/>
    </row>
    <row r="6635" spans="1:12" s="33" customFormat="1" ht="14.25">
      <c r="A6635" s="24"/>
      <c r="C6635" s="82"/>
      <c r="D6635" s="82"/>
      <c r="G6635" s="75"/>
      <c r="L6635" s="24"/>
    </row>
    <row r="6636" spans="1:12" s="33" customFormat="1" ht="14.25">
      <c r="A6636" s="24"/>
      <c r="C6636" s="82"/>
      <c r="D6636" s="82"/>
      <c r="G6636" s="75"/>
      <c r="L6636" s="24"/>
    </row>
    <row r="6637" spans="1:12" s="33" customFormat="1" ht="14.25">
      <c r="A6637" s="24"/>
      <c r="C6637" s="82"/>
      <c r="D6637" s="82"/>
      <c r="G6637" s="75"/>
      <c r="L6637" s="24"/>
    </row>
    <row r="6638" spans="1:12" s="33" customFormat="1" ht="14.25">
      <c r="A6638" s="24"/>
      <c r="C6638" s="82"/>
      <c r="D6638" s="82"/>
      <c r="G6638" s="75"/>
      <c r="L6638" s="24"/>
    </row>
    <row r="6639" spans="1:12" s="33" customFormat="1" ht="14.25">
      <c r="A6639" s="24"/>
      <c r="C6639" s="82"/>
      <c r="D6639" s="82"/>
      <c r="G6639" s="75"/>
      <c r="L6639" s="24"/>
    </row>
    <row r="6640" spans="1:12" s="33" customFormat="1" ht="14.25">
      <c r="A6640" s="24"/>
      <c r="C6640" s="82"/>
      <c r="D6640" s="82"/>
      <c r="G6640" s="75"/>
      <c r="L6640" s="24"/>
    </row>
    <row r="6641" spans="1:12" s="33" customFormat="1" ht="14.25">
      <c r="A6641" s="24"/>
      <c r="C6641" s="82"/>
      <c r="D6641" s="82"/>
      <c r="G6641" s="75"/>
      <c r="L6641" s="24"/>
    </row>
    <row r="6642" spans="1:12" s="33" customFormat="1" ht="14.25">
      <c r="A6642" s="24"/>
      <c r="C6642" s="82"/>
      <c r="D6642" s="82"/>
      <c r="G6642" s="75"/>
      <c r="L6642" s="24"/>
    </row>
    <row r="6643" spans="1:12" s="33" customFormat="1" ht="14.25">
      <c r="A6643" s="24"/>
      <c r="C6643" s="82"/>
      <c r="D6643" s="82"/>
      <c r="G6643" s="75"/>
      <c r="L6643" s="24"/>
    </row>
    <row r="6644" spans="1:12" s="33" customFormat="1" ht="14.25">
      <c r="A6644" s="24"/>
      <c r="C6644" s="82"/>
      <c r="D6644" s="82"/>
      <c r="G6644" s="75"/>
      <c r="L6644" s="24"/>
    </row>
    <row r="6645" spans="1:12" s="33" customFormat="1" ht="14.25">
      <c r="A6645" s="24"/>
      <c r="C6645" s="82"/>
      <c r="D6645" s="82"/>
      <c r="G6645" s="75"/>
      <c r="L6645" s="24"/>
    </row>
    <row r="6646" spans="1:12" s="33" customFormat="1" ht="14.25">
      <c r="A6646" s="24"/>
      <c r="C6646" s="82"/>
      <c r="D6646" s="82"/>
      <c r="G6646" s="75"/>
      <c r="L6646" s="24"/>
    </row>
    <row r="6647" spans="1:12" s="33" customFormat="1" ht="14.25">
      <c r="A6647" s="24"/>
      <c r="C6647" s="82"/>
      <c r="D6647" s="82"/>
      <c r="G6647" s="75"/>
      <c r="L6647" s="24"/>
    </row>
    <row r="6648" spans="1:12" s="33" customFormat="1" ht="14.25">
      <c r="A6648" s="24"/>
      <c r="C6648" s="82"/>
      <c r="D6648" s="82"/>
      <c r="G6648" s="75"/>
      <c r="L6648" s="24"/>
    </row>
    <row r="6649" spans="1:12" s="33" customFormat="1" ht="14.25">
      <c r="A6649" s="24"/>
      <c r="C6649" s="82"/>
      <c r="D6649" s="82"/>
      <c r="G6649" s="75"/>
      <c r="L6649" s="24"/>
    </row>
    <row r="6650" spans="1:12" s="33" customFormat="1" ht="14.25">
      <c r="A6650" s="24"/>
      <c r="C6650" s="82"/>
      <c r="D6650" s="82"/>
      <c r="G6650" s="75"/>
      <c r="L6650" s="24"/>
    </row>
    <row r="6651" spans="1:12" s="33" customFormat="1" ht="14.25">
      <c r="A6651" s="24"/>
      <c r="C6651" s="82"/>
      <c r="D6651" s="82"/>
      <c r="G6651" s="75"/>
      <c r="L6651" s="24"/>
    </row>
    <row r="6652" spans="1:12" s="33" customFormat="1" ht="14.25">
      <c r="A6652" s="24"/>
      <c r="C6652" s="82"/>
      <c r="D6652" s="82"/>
      <c r="G6652" s="75"/>
      <c r="L6652" s="24"/>
    </row>
    <row r="6653" spans="1:12" s="33" customFormat="1" ht="14.25">
      <c r="A6653" s="24"/>
      <c r="C6653" s="82"/>
      <c r="D6653" s="82"/>
      <c r="G6653" s="75"/>
      <c r="L6653" s="24"/>
    </row>
    <row r="6654" spans="1:12" s="33" customFormat="1" ht="14.25">
      <c r="A6654" s="24"/>
      <c r="C6654" s="82"/>
      <c r="D6654" s="82"/>
      <c r="G6654" s="75"/>
      <c r="L6654" s="24"/>
    </row>
    <row r="6655" spans="1:12" s="33" customFormat="1" ht="14.25">
      <c r="A6655" s="24"/>
      <c r="C6655" s="82"/>
      <c r="D6655" s="82"/>
      <c r="G6655" s="75"/>
      <c r="L6655" s="24"/>
    </row>
    <row r="6656" spans="1:12" s="33" customFormat="1" ht="14.25">
      <c r="A6656" s="24"/>
      <c r="C6656" s="82"/>
      <c r="D6656" s="82"/>
      <c r="G6656" s="75"/>
      <c r="L6656" s="24"/>
    </row>
    <row r="6657" spans="1:12" s="33" customFormat="1" ht="14.25">
      <c r="A6657" s="24"/>
      <c r="C6657" s="82"/>
      <c r="D6657" s="82"/>
      <c r="G6657" s="75"/>
      <c r="L6657" s="24"/>
    </row>
    <row r="6658" spans="1:12" s="33" customFormat="1" ht="14.25">
      <c r="A6658" s="24"/>
      <c r="C6658" s="82"/>
      <c r="D6658" s="82"/>
      <c r="G6658" s="75"/>
      <c r="L6658" s="24"/>
    </row>
    <row r="6659" spans="1:12" s="33" customFormat="1" ht="14.25">
      <c r="A6659" s="24"/>
      <c r="C6659" s="82"/>
      <c r="D6659" s="82"/>
      <c r="G6659" s="75"/>
      <c r="L6659" s="24"/>
    </row>
    <row r="6660" spans="1:12" s="33" customFormat="1" ht="14.25">
      <c r="A6660" s="24"/>
      <c r="C6660" s="82"/>
      <c r="D6660" s="82"/>
      <c r="G6660" s="75"/>
      <c r="L6660" s="24"/>
    </row>
    <row r="6661" spans="1:12" s="33" customFormat="1" ht="14.25">
      <c r="A6661" s="24"/>
      <c r="C6661" s="82"/>
      <c r="D6661" s="82"/>
      <c r="G6661" s="75"/>
      <c r="L6661" s="24"/>
    </row>
    <row r="6662" spans="1:12" s="33" customFormat="1" ht="14.25">
      <c r="A6662" s="24"/>
      <c r="C6662" s="82"/>
      <c r="D6662" s="82"/>
      <c r="G6662" s="75"/>
      <c r="L6662" s="24"/>
    </row>
    <row r="6663" spans="1:12" s="33" customFormat="1" ht="14.25">
      <c r="A6663" s="24"/>
      <c r="C6663" s="82"/>
      <c r="D6663" s="82"/>
      <c r="G6663" s="75"/>
      <c r="L6663" s="24"/>
    </row>
    <row r="6664" spans="1:12" s="33" customFormat="1" ht="14.25">
      <c r="A6664" s="24"/>
      <c r="C6664" s="82"/>
      <c r="D6664" s="82"/>
      <c r="G6664" s="75"/>
      <c r="L6664" s="24"/>
    </row>
    <row r="6665" spans="1:12" s="33" customFormat="1" ht="14.25">
      <c r="A6665" s="24"/>
      <c r="C6665" s="82"/>
      <c r="D6665" s="82"/>
      <c r="G6665" s="75"/>
      <c r="L6665" s="24"/>
    </row>
    <row r="6666" spans="1:12" s="33" customFormat="1" ht="14.25">
      <c r="A6666" s="24"/>
      <c r="C6666" s="82"/>
      <c r="D6666" s="82"/>
      <c r="G6666" s="75"/>
      <c r="L6666" s="24"/>
    </row>
    <row r="6667" spans="1:12" s="33" customFormat="1" ht="14.25">
      <c r="A6667" s="24"/>
      <c r="C6667" s="82"/>
      <c r="D6667" s="82"/>
      <c r="G6667" s="75"/>
      <c r="L6667" s="24"/>
    </row>
    <row r="6668" spans="1:12" s="33" customFormat="1" ht="14.25">
      <c r="A6668" s="24"/>
      <c r="C6668" s="82"/>
      <c r="D6668" s="82"/>
      <c r="G6668" s="75"/>
      <c r="L6668" s="24"/>
    </row>
    <row r="6669" spans="1:12" s="33" customFormat="1" ht="14.25">
      <c r="A6669" s="24"/>
      <c r="C6669" s="82"/>
      <c r="D6669" s="82"/>
      <c r="G6669" s="75"/>
      <c r="L6669" s="24"/>
    </row>
    <row r="6670" spans="1:12" s="33" customFormat="1" ht="14.25">
      <c r="A6670" s="24"/>
      <c r="C6670" s="82"/>
      <c r="D6670" s="82"/>
      <c r="G6670" s="75"/>
      <c r="L6670" s="24"/>
    </row>
    <row r="6671" spans="1:12" s="33" customFormat="1" ht="14.25">
      <c r="A6671" s="24"/>
      <c r="C6671" s="82"/>
      <c r="D6671" s="82"/>
      <c r="G6671" s="75"/>
      <c r="L6671" s="24"/>
    </row>
    <row r="6672" spans="1:12" s="33" customFormat="1" ht="14.25">
      <c r="A6672" s="24"/>
      <c r="C6672" s="82"/>
      <c r="D6672" s="82"/>
      <c r="G6672" s="75"/>
      <c r="L6672" s="24"/>
    </row>
    <row r="6673" spans="1:12" s="33" customFormat="1" ht="14.25">
      <c r="A6673" s="24"/>
      <c r="C6673" s="82"/>
      <c r="D6673" s="82"/>
      <c r="G6673" s="75"/>
      <c r="L6673" s="24"/>
    </row>
    <row r="6674" spans="1:12" s="33" customFormat="1" ht="14.25">
      <c r="A6674" s="24"/>
      <c r="C6674" s="82"/>
      <c r="D6674" s="82"/>
      <c r="G6674" s="75"/>
      <c r="L6674" s="24"/>
    </row>
    <row r="6675" spans="1:12" s="33" customFormat="1" ht="14.25">
      <c r="A6675" s="24"/>
      <c r="C6675" s="82"/>
      <c r="D6675" s="82"/>
      <c r="G6675" s="75"/>
      <c r="L6675" s="24"/>
    </row>
    <row r="6676" spans="1:12" s="33" customFormat="1" ht="14.25">
      <c r="A6676" s="24"/>
      <c r="C6676" s="82"/>
      <c r="D6676" s="82"/>
      <c r="G6676" s="75"/>
      <c r="L6676" s="24"/>
    </row>
    <row r="6677" spans="1:12" s="33" customFormat="1" ht="14.25">
      <c r="A6677" s="24"/>
      <c r="C6677" s="82"/>
      <c r="D6677" s="82"/>
      <c r="G6677" s="75"/>
      <c r="L6677" s="24"/>
    </row>
    <row r="6678" spans="1:12" s="33" customFormat="1" ht="14.25">
      <c r="A6678" s="24"/>
      <c r="C6678" s="82"/>
      <c r="D6678" s="82"/>
      <c r="G6678" s="75"/>
      <c r="L6678" s="24"/>
    </row>
    <row r="6679" spans="1:12" s="33" customFormat="1" ht="14.25">
      <c r="A6679" s="24"/>
      <c r="C6679" s="82"/>
      <c r="D6679" s="82"/>
      <c r="G6679" s="75"/>
      <c r="L6679" s="24"/>
    </row>
    <row r="6680" spans="1:12" s="33" customFormat="1" ht="14.25">
      <c r="A6680" s="24"/>
      <c r="C6680" s="82"/>
      <c r="D6680" s="82"/>
      <c r="G6680" s="75"/>
      <c r="L6680" s="24"/>
    </row>
    <row r="6681" spans="1:12" s="33" customFormat="1" ht="14.25">
      <c r="A6681" s="24"/>
      <c r="C6681" s="82"/>
      <c r="D6681" s="82"/>
      <c r="G6681" s="75"/>
      <c r="L6681" s="24"/>
    </row>
    <row r="6682" spans="1:12" s="33" customFormat="1" ht="14.25">
      <c r="A6682" s="24"/>
      <c r="C6682" s="82"/>
      <c r="D6682" s="82"/>
      <c r="G6682" s="75"/>
      <c r="L6682" s="24"/>
    </row>
    <row r="6683" spans="1:12" s="33" customFormat="1" ht="14.25">
      <c r="A6683" s="24"/>
      <c r="C6683" s="82"/>
      <c r="D6683" s="82"/>
      <c r="G6683" s="75"/>
      <c r="L6683" s="24"/>
    </row>
    <row r="6684" spans="1:12" s="33" customFormat="1" ht="14.25">
      <c r="A6684" s="24"/>
      <c r="C6684" s="82"/>
      <c r="D6684" s="82"/>
      <c r="G6684" s="75"/>
      <c r="L6684" s="24"/>
    </row>
    <row r="6685" spans="1:12" s="33" customFormat="1" ht="14.25">
      <c r="A6685" s="24"/>
      <c r="C6685" s="82"/>
      <c r="D6685" s="82"/>
      <c r="G6685" s="75"/>
      <c r="L6685" s="24"/>
    </row>
    <row r="6686" spans="1:12" s="33" customFormat="1" ht="14.25">
      <c r="A6686" s="24"/>
      <c r="C6686" s="82"/>
      <c r="D6686" s="82"/>
      <c r="G6686" s="75"/>
      <c r="L6686" s="24"/>
    </row>
    <row r="6687" spans="1:12" s="33" customFormat="1" ht="14.25">
      <c r="A6687" s="24"/>
      <c r="C6687" s="82"/>
      <c r="D6687" s="82"/>
      <c r="G6687" s="75"/>
      <c r="L6687" s="24"/>
    </row>
    <row r="6688" spans="1:12" s="33" customFormat="1" ht="14.25">
      <c r="A6688" s="24"/>
      <c r="C6688" s="82"/>
      <c r="D6688" s="82"/>
      <c r="G6688" s="75"/>
      <c r="L6688" s="24"/>
    </row>
    <row r="6689" spans="1:12" s="33" customFormat="1" ht="14.25">
      <c r="A6689" s="24"/>
      <c r="C6689" s="82"/>
      <c r="D6689" s="82"/>
      <c r="G6689" s="75"/>
      <c r="L6689" s="24"/>
    </row>
    <row r="6690" spans="1:12" s="33" customFormat="1" ht="14.25">
      <c r="A6690" s="24"/>
      <c r="C6690" s="82"/>
      <c r="D6690" s="82"/>
      <c r="G6690" s="75"/>
      <c r="L6690" s="24"/>
    </row>
    <row r="6691" spans="1:12" s="33" customFormat="1" ht="14.25">
      <c r="A6691" s="24"/>
      <c r="C6691" s="82"/>
      <c r="D6691" s="82"/>
      <c r="G6691" s="75"/>
      <c r="L6691" s="24"/>
    </row>
    <row r="6692" spans="1:12" s="33" customFormat="1" ht="14.25">
      <c r="A6692" s="24"/>
      <c r="C6692" s="82"/>
      <c r="D6692" s="82"/>
      <c r="G6692" s="75"/>
      <c r="L6692" s="24"/>
    </row>
    <row r="6693" spans="1:12" s="33" customFormat="1" ht="14.25">
      <c r="A6693" s="24"/>
      <c r="C6693" s="82"/>
      <c r="D6693" s="82"/>
      <c r="G6693" s="75"/>
      <c r="L6693" s="24"/>
    </row>
    <row r="6694" spans="1:12" s="33" customFormat="1" ht="14.25">
      <c r="A6694" s="24"/>
      <c r="C6694" s="82"/>
      <c r="D6694" s="82"/>
      <c r="G6694" s="75"/>
      <c r="L6694" s="24"/>
    </row>
    <row r="6695" spans="1:12" s="33" customFormat="1" ht="14.25">
      <c r="A6695" s="24"/>
      <c r="C6695" s="82"/>
      <c r="D6695" s="82"/>
      <c r="G6695" s="75"/>
      <c r="L6695" s="24"/>
    </row>
    <row r="6696" spans="1:12" s="33" customFormat="1" ht="14.25">
      <c r="A6696" s="24"/>
      <c r="C6696" s="82"/>
      <c r="D6696" s="82"/>
      <c r="G6696" s="75"/>
      <c r="L6696" s="24"/>
    </row>
    <row r="6697" spans="1:12" s="33" customFormat="1" ht="14.25">
      <c r="A6697" s="24"/>
      <c r="C6697" s="82"/>
      <c r="D6697" s="82"/>
      <c r="G6697" s="75"/>
      <c r="L6697" s="24"/>
    </row>
    <row r="6698" spans="1:12" s="33" customFormat="1" ht="14.25">
      <c r="A6698" s="24"/>
      <c r="C6698" s="82"/>
      <c r="D6698" s="82"/>
      <c r="G6698" s="75"/>
      <c r="L6698" s="24"/>
    </row>
    <row r="6699" spans="1:12" s="33" customFormat="1" ht="14.25">
      <c r="A6699" s="24"/>
      <c r="C6699" s="82"/>
      <c r="D6699" s="82"/>
      <c r="G6699" s="75"/>
      <c r="L6699" s="24"/>
    </row>
    <row r="6700" spans="1:12" s="33" customFormat="1" ht="14.25">
      <c r="A6700" s="24"/>
      <c r="C6700" s="82"/>
      <c r="D6700" s="82"/>
      <c r="G6700" s="75"/>
      <c r="L6700" s="24"/>
    </row>
    <row r="6701" spans="1:12" s="33" customFormat="1" ht="14.25">
      <c r="A6701" s="24"/>
      <c r="C6701" s="82"/>
      <c r="D6701" s="82"/>
      <c r="G6701" s="75"/>
      <c r="L6701" s="24"/>
    </row>
    <row r="6702" spans="1:12" s="33" customFormat="1" ht="14.25">
      <c r="A6702" s="24"/>
      <c r="C6702" s="82"/>
      <c r="D6702" s="82"/>
      <c r="G6702" s="75"/>
      <c r="L6702" s="24"/>
    </row>
    <row r="6703" spans="1:12" s="33" customFormat="1" ht="14.25">
      <c r="A6703" s="24"/>
      <c r="C6703" s="82"/>
      <c r="D6703" s="82"/>
      <c r="G6703" s="75"/>
      <c r="L6703" s="24"/>
    </row>
    <row r="6704" spans="1:12" s="33" customFormat="1" ht="14.25">
      <c r="A6704" s="24"/>
      <c r="C6704" s="82"/>
      <c r="D6704" s="82"/>
      <c r="G6704" s="75"/>
      <c r="L6704" s="24"/>
    </row>
    <row r="6705" spans="1:12" s="33" customFormat="1" ht="14.25">
      <c r="A6705" s="24"/>
      <c r="C6705" s="82"/>
      <c r="D6705" s="82"/>
      <c r="G6705" s="75"/>
      <c r="L6705" s="24"/>
    </row>
    <row r="6706" spans="1:12" s="33" customFormat="1" ht="14.25">
      <c r="A6706" s="24"/>
      <c r="C6706" s="82"/>
      <c r="D6706" s="82"/>
      <c r="G6706" s="75"/>
      <c r="L6706" s="24"/>
    </row>
    <row r="6707" spans="1:12" s="33" customFormat="1" ht="14.25">
      <c r="A6707" s="24"/>
      <c r="C6707" s="82"/>
      <c r="D6707" s="82"/>
      <c r="G6707" s="75"/>
      <c r="L6707" s="24"/>
    </row>
    <row r="6708" spans="1:12" s="33" customFormat="1" ht="14.25">
      <c r="A6708" s="24"/>
      <c r="C6708" s="82"/>
      <c r="D6708" s="82"/>
      <c r="G6708" s="75"/>
      <c r="L6708" s="24"/>
    </row>
    <row r="6709" spans="1:12" s="33" customFormat="1" ht="14.25">
      <c r="A6709" s="24"/>
      <c r="C6709" s="82"/>
      <c r="D6709" s="82"/>
      <c r="G6709" s="75"/>
      <c r="L6709" s="24"/>
    </row>
    <row r="6710" spans="1:12" s="33" customFormat="1" ht="14.25">
      <c r="A6710" s="24"/>
      <c r="C6710" s="82"/>
      <c r="D6710" s="82"/>
      <c r="G6710" s="75"/>
      <c r="L6710" s="24"/>
    </row>
    <row r="6711" spans="1:12" s="33" customFormat="1" ht="14.25">
      <c r="A6711" s="24"/>
      <c r="C6711" s="82"/>
      <c r="D6711" s="82"/>
      <c r="G6711" s="75"/>
      <c r="L6711" s="24"/>
    </row>
    <row r="6712" spans="1:12" s="33" customFormat="1" ht="14.25">
      <c r="A6712" s="24"/>
      <c r="C6712" s="82"/>
      <c r="D6712" s="82"/>
      <c r="G6712" s="75"/>
      <c r="L6712" s="24"/>
    </row>
    <row r="6713" spans="1:12" s="33" customFormat="1" ht="14.25">
      <c r="A6713" s="24"/>
      <c r="C6713" s="82"/>
      <c r="D6713" s="82"/>
      <c r="G6713" s="75"/>
      <c r="L6713" s="24"/>
    </row>
    <row r="6714" spans="1:12" s="33" customFormat="1" ht="14.25">
      <c r="A6714" s="24"/>
      <c r="C6714" s="82"/>
      <c r="D6714" s="82"/>
      <c r="G6714" s="75"/>
      <c r="L6714" s="24"/>
    </row>
    <row r="6715" spans="1:12" s="33" customFormat="1" ht="14.25">
      <c r="A6715" s="24"/>
      <c r="C6715" s="82"/>
      <c r="D6715" s="82"/>
      <c r="G6715" s="75"/>
      <c r="L6715" s="24"/>
    </row>
    <row r="6716" spans="1:12" s="33" customFormat="1" ht="14.25">
      <c r="A6716" s="24"/>
      <c r="C6716" s="82"/>
      <c r="D6716" s="82"/>
      <c r="G6716" s="75"/>
      <c r="L6716" s="24"/>
    </row>
    <row r="6717" spans="1:12" s="33" customFormat="1" ht="14.25">
      <c r="A6717" s="24"/>
      <c r="C6717" s="82"/>
      <c r="D6717" s="82"/>
      <c r="G6717" s="75"/>
      <c r="L6717" s="24"/>
    </row>
    <row r="6718" spans="1:12" s="33" customFormat="1" ht="14.25">
      <c r="A6718" s="24"/>
      <c r="C6718" s="82"/>
      <c r="D6718" s="82"/>
      <c r="G6718" s="75"/>
      <c r="L6718" s="24"/>
    </row>
    <row r="6719" spans="1:12" s="33" customFormat="1" ht="14.25">
      <c r="A6719" s="24"/>
      <c r="C6719" s="82"/>
      <c r="D6719" s="82"/>
      <c r="G6719" s="75"/>
      <c r="L6719" s="24"/>
    </row>
    <row r="6720" spans="1:12" s="33" customFormat="1" ht="14.25">
      <c r="A6720" s="24"/>
      <c r="C6720" s="82"/>
      <c r="D6720" s="82"/>
      <c r="G6720" s="75"/>
      <c r="L6720" s="24"/>
    </row>
    <row r="6721" spans="1:12" s="33" customFormat="1" ht="14.25">
      <c r="A6721" s="24"/>
      <c r="C6721" s="82"/>
      <c r="D6721" s="82"/>
      <c r="G6721" s="75"/>
      <c r="L6721" s="24"/>
    </row>
    <row r="6722" spans="1:12" s="33" customFormat="1" ht="14.25">
      <c r="A6722" s="24"/>
      <c r="C6722" s="82"/>
      <c r="D6722" s="82"/>
      <c r="G6722" s="75"/>
      <c r="L6722" s="24"/>
    </row>
    <row r="6723" spans="1:12" s="33" customFormat="1" ht="14.25">
      <c r="A6723" s="24"/>
      <c r="C6723" s="82"/>
      <c r="D6723" s="82"/>
      <c r="G6723" s="75"/>
      <c r="L6723" s="24"/>
    </row>
    <row r="6724" spans="1:12" s="33" customFormat="1" ht="14.25">
      <c r="A6724" s="24"/>
      <c r="C6724" s="82"/>
      <c r="D6724" s="82"/>
      <c r="G6724" s="75"/>
      <c r="L6724" s="24"/>
    </row>
    <row r="6725" spans="1:12" s="33" customFormat="1" ht="14.25">
      <c r="A6725" s="24"/>
      <c r="C6725" s="82"/>
      <c r="D6725" s="82"/>
      <c r="G6725" s="75"/>
      <c r="L6725" s="24"/>
    </row>
    <row r="6726" spans="1:12" s="33" customFormat="1" ht="14.25">
      <c r="A6726" s="24"/>
      <c r="C6726" s="82"/>
      <c r="D6726" s="82"/>
      <c r="G6726" s="75"/>
      <c r="L6726" s="24"/>
    </row>
    <row r="6727" spans="1:12" s="33" customFormat="1" ht="14.25">
      <c r="A6727" s="24"/>
      <c r="C6727" s="82"/>
      <c r="D6727" s="82"/>
      <c r="G6727" s="75"/>
      <c r="L6727" s="24"/>
    </row>
    <row r="6728" spans="1:12" s="33" customFormat="1" ht="14.25">
      <c r="A6728" s="24"/>
      <c r="C6728" s="82"/>
      <c r="D6728" s="82"/>
      <c r="G6728" s="75"/>
      <c r="L6728" s="24"/>
    </row>
    <row r="6729" spans="1:12" s="33" customFormat="1" ht="14.25">
      <c r="A6729" s="24"/>
      <c r="C6729" s="82"/>
      <c r="D6729" s="82"/>
      <c r="G6729" s="75"/>
      <c r="L6729" s="24"/>
    </row>
    <row r="6730" spans="1:12" s="33" customFormat="1" ht="14.25">
      <c r="A6730" s="24"/>
      <c r="C6730" s="82"/>
      <c r="D6730" s="82"/>
      <c r="G6730" s="75"/>
      <c r="L6730" s="24"/>
    </row>
    <row r="6731" spans="1:12" s="33" customFormat="1" ht="14.25">
      <c r="A6731" s="24"/>
      <c r="C6731" s="82"/>
      <c r="D6731" s="82"/>
      <c r="G6731" s="75"/>
      <c r="L6731" s="24"/>
    </row>
    <row r="6732" spans="1:12" s="33" customFormat="1" ht="14.25">
      <c r="A6732" s="24"/>
      <c r="C6732" s="82"/>
      <c r="D6732" s="82"/>
      <c r="G6732" s="75"/>
      <c r="L6732" s="24"/>
    </row>
    <row r="6733" spans="1:12" s="33" customFormat="1" ht="14.25">
      <c r="A6733" s="24"/>
      <c r="C6733" s="82"/>
      <c r="D6733" s="82"/>
      <c r="G6733" s="75"/>
      <c r="L6733" s="24"/>
    </row>
    <row r="6734" spans="1:12" s="33" customFormat="1" ht="14.25">
      <c r="A6734" s="24"/>
      <c r="C6734" s="82"/>
      <c r="D6734" s="82"/>
      <c r="G6734" s="75"/>
      <c r="L6734" s="24"/>
    </row>
    <row r="6735" spans="1:12" s="33" customFormat="1" ht="14.25">
      <c r="A6735" s="24"/>
      <c r="C6735" s="82"/>
      <c r="D6735" s="82"/>
      <c r="G6735" s="75"/>
      <c r="L6735" s="24"/>
    </row>
    <row r="6736" spans="1:12" s="33" customFormat="1" ht="14.25">
      <c r="A6736" s="24"/>
      <c r="C6736" s="82"/>
      <c r="D6736" s="82"/>
      <c r="G6736" s="75"/>
      <c r="L6736" s="24"/>
    </row>
    <row r="6737" spans="1:12" s="33" customFormat="1" ht="14.25">
      <c r="A6737" s="24"/>
      <c r="C6737" s="82"/>
      <c r="D6737" s="82"/>
      <c r="G6737" s="75"/>
      <c r="L6737" s="24"/>
    </row>
    <row r="6738" spans="1:12" s="33" customFormat="1" ht="14.25">
      <c r="A6738" s="24"/>
      <c r="C6738" s="82"/>
      <c r="D6738" s="82"/>
      <c r="G6738" s="75"/>
      <c r="L6738" s="24"/>
    </row>
    <row r="6739" spans="1:12" s="33" customFormat="1" ht="14.25">
      <c r="A6739" s="24"/>
      <c r="C6739" s="82"/>
      <c r="D6739" s="82"/>
      <c r="G6739" s="75"/>
      <c r="L6739" s="24"/>
    </row>
    <row r="6740" spans="1:12" s="33" customFormat="1" ht="14.25">
      <c r="A6740" s="24"/>
      <c r="C6740" s="82"/>
      <c r="D6740" s="82"/>
      <c r="G6740" s="75"/>
      <c r="L6740" s="24"/>
    </row>
    <row r="6741" spans="1:12" s="33" customFormat="1" ht="14.25">
      <c r="A6741" s="24"/>
      <c r="C6741" s="82"/>
      <c r="D6741" s="82"/>
      <c r="G6741" s="75"/>
      <c r="L6741" s="24"/>
    </row>
    <row r="6742" spans="1:12" s="33" customFormat="1" ht="14.25">
      <c r="A6742" s="24"/>
      <c r="C6742" s="82"/>
      <c r="D6742" s="82"/>
      <c r="G6742" s="75"/>
      <c r="L6742" s="24"/>
    </row>
    <row r="6743" spans="1:12" s="33" customFormat="1" ht="14.25">
      <c r="A6743" s="24"/>
      <c r="C6743" s="82"/>
      <c r="D6743" s="82"/>
      <c r="G6743" s="75"/>
      <c r="L6743" s="24"/>
    </row>
    <row r="6744" spans="1:12" s="33" customFormat="1" ht="14.25">
      <c r="A6744" s="24"/>
      <c r="C6744" s="82"/>
      <c r="D6744" s="82"/>
      <c r="G6744" s="75"/>
      <c r="L6744" s="24"/>
    </row>
    <row r="6745" spans="1:12" s="33" customFormat="1" ht="14.25">
      <c r="A6745" s="24"/>
      <c r="C6745" s="82"/>
      <c r="D6745" s="82"/>
      <c r="G6745" s="75"/>
      <c r="L6745" s="24"/>
    </row>
    <row r="6746" spans="1:12" s="33" customFormat="1" ht="14.25">
      <c r="A6746" s="24"/>
      <c r="C6746" s="82"/>
      <c r="D6746" s="82"/>
      <c r="G6746" s="75"/>
      <c r="L6746" s="24"/>
    </row>
    <row r="6747" spans="1:12" s="33" customFormat="1" ht="14.25">
      <c r="A6747" s="24"/>
      <c r="C6747" s="82"/>
      <c r="D6747" s="82"/>
      <c r="G6747" s="75"/>
      <c r="L6747" s="24"/>
    </row>
    <row r="6748" spans="1:12" s="33" customFormat="1" ht="14.25">
      <c r="A6748" s="24"/>
      <c r="C6748" s="82"/>
      <c r="D6748" s="82"/>
      <c r="G6748" s="75"/>
      <c r="L6748" s="24"/>
    </row>
    <row r="6749" spans="1:12" s="33" customFormat="1" ht="14.25">
      <c r="A6749" s="24"/>
      <c r="C6749" s="82"/>
      <c r="D6749" s="82"/>
      <c r="G6749" s="75"/>
      <c r="L6749" s="24"/>
    </row>
    <row r="6750" spans="1:12" s="33" customFormat="1" ht="14.25">
      <c r="A6750" s="24"/>
      <c r="C6750" s="82"/>
      <c r="D6750" s="82"/>
      <c r="G6750" s="75"/>
      <c r="L6750" s="24"/>
    </row>
    <row r="6751" spans="1:12" s="33" customFormat="1" ht="14.25">
      <c r="A6751" s="24"/>
      <c r="C6751" s="82"/>
      <c r="D6751" s="82"/>
      <c r="G6751" s="75"/>
      <c r="L6751" s="24"/>
    </row>
    <row r="6752" spans="1:12" s="33" customFormat="1" ht="14.25">
      <c r="A6752" s="24"/>
      <c r="C6752" s="82"/>
      <c r="D6752" s="82"/>
      <c r="G6752" s="75"/>
      <c r="L6752" s="24"/>
    </row>
    <row r="6753" spans="1:12" s="33" customFormat="1" ht="14.25">
      <c r="A6753" s="24"/>
      <c r="C6753" s="82"/>
      <c r="D6753" s="82"/>
      <c r="G6753" s="75"/>
      <c r="L6753" s="24"/>
    </row>
    <row r="6754" spans="1:12" s="33" customFormat="1" ht="14.25">
      <c r="A6754" s="24"/>
      <c r="C6754" s="82"/>
      <c r="D6754" s="82"/>
      <c r="G6754" s="75"/>
      <c r="L6754" s="24"/>
    </row>
    <row r="6755" spans="1:12" s="33" customFormat="1" ht="14.25">
      <c r="A6755" s="24"/>
      <c r="C6755" s="82"/>
      <c r="D6755" s="82"/>
      <c r="G6755" s="75"/>
      <c r="L6755" s="24"/>
    </row>
    <row r="6756" spans="1:12" s="33" customFormat="1" ht="14.25">
      <c r="A6756" s="24"/>
      <c r="C6756" s="82"/>
      <c r="D6756" s="82"/>
      <c r="G6756" s="75"/>
      <c r="L6756" s="24"/>
    </row>
    <row r="6757" spans="1:12" s="33" customFormat="1" ht="14.25">
      <c r="A6757" s="24"/>
      <c r="C6757" s="82"/>
      <c r="D6757" s="82"/>
      <c r="G6757" s="75"/>
      <c r="L6757" s="24"/>
    </row>
    <row r="6758" spans="1:12" s="33" customFormat="1" ht="14.25">
      <c r="A6758" s="24"/>
      <c r="C6758" s="82"/>
      <c r="D6758" s="82"/>
      <c r="G6758" s="75"/>
      <c r="L6758" s="24"/>
    </row>
    <row r="6759" spans="1:12" s="33" customFormat="1" ht="14.25">
      <c r="A6759" s="24"/>
      <c r="C6759" s="82"/>
      <c r="D6759" s="82"/>
      <c r="G6759" s="75"/>
      <c r="L6759" s="24"/>
    </row>
    <row r="6760" spans="1:12" s="33" customFormat="1" ht="14.25">
      <c r="A6760" s="24"/>
      <c r="C6760" s="82"/>
      <c r="D6760" s="82"/>
      <c r="G6760" s="75"/>
      <c r="L6760" s="24"/>
    </row>
    <row r="6761" spans="1:12" s="33" customFormat="1" ht="14.25">
      <c r="A6761" s="24"/>
      <c r="C6761" s="82"/>
      <c r="D6761" s="82"/>
      <c r="G6761" s="75"/>
      <c r="L6761" s="24"/>
    </row>
    <row r="6762" spans="1:12" s="33" customFormat="1" ht="14.25">
      <c r="A6762" s="24"/>
      <c r="C6762" s="82"/>
      <c r="D6762" s="82"/>
      <c r="G6762" s="75"/>
      <c r="L6762" s="24"/>
    </row>
    <row r="6763" spans="1:12" s="33" customFormat="1" ht="14.25">
      <c r="A6763" s="24"/>
      <c r="C6763" s="82"/>
      <c r="D6763" s="82"/>
      <c r="G6763" s="75"/>
      <c r="L6763" s="24"/>
    </row>
    <row r="6764" spans="1:12" s="33" customFormat="1" ht="14.25">
      <c r="A6764" s="24"/>
      <c r="C6764" s="82"/>
      <c r="D6764" s="82"/>
      <c r="G6764" s="75"/>
      <c r="L6764" s="24"/>
    </row>
    <row r="6765" spans="1:12" s="33" customFormat="1" ht="14.25">
      <c r="A6765" s="24"/>
      <c r="C6765" s="82"/>
      <c r="D6765" s="82"/>
      <c r="G6765" s="75"/>
      <c r="L6765" s="24"/>
    </row>
    <row r="6766" spans="1:12" s="33" customFormat="1" ht="14.25">
      <c r="A6766" s="24"/>
      <c r="C6766" s="82"/>
      <c r="D6766" s="82"/>
      <c r="G6766" s="75"/>
      <c r="L6766" s="24"/>
    </row>
    <row r="6767" spans="1:12" s="33" customFormat="1" ht="14.25">
      <c r="A6767" s="24"/>
      <c r="C6767" s="82"/>
      <c r="D6767" s="82"/>
      <c r="G6767" s="75"/>
      <c r="L6767" s="24"/>
    </row>
    <row r="6768" spans="1:12" s="33" customFormat="1" ht="14.25">
      <c r="A6768" s="24"/>
      <c r="C6768" s="82"/>
      <c r="D6768" s="82"/>
      <c r="G6768" s="75"/>
      <c r="L6768" s="24"/>
    </row>
    <row r="6769" spans="1:12" s="33" customFormat="1" ht="14.25">
      <c r="A6769" s="24"/>
      <c r="C6769" s="82"/>
      <c r="D6769" s="82"/>
      <c r="G6769" s="75"/>
      <c r="L6769" s="24"/>
    </row>
    <row r="6770" spans="1:12" s="33" customFormat="1" ht="14.25">
      <c r="A6770" s="24"/>
      <c r="C6770" s="82"/>
      <c r="D6770" s="82"/>
      <c r="G6770" s="75"/>
      <c r="L6770" s="24"/>
    </row>
    <row r="6771" spans="1:12" s="33" customFormat="1" ht="14.25">
      <c r="A6771" s="24"/>
      <c r="C6771" s="82"/>
      <c r="D6771" s="82"/>
      <c r="G6771" s="75"/>
      <c r="L6771" s="24"/>
    </row>
    <row r="6772" spans="1:12" s="33" customFormat="1" ht="14.25">
      <c r="A6772" s="24"/>
      <c r="C6772" s="82"/>
      <c r="D6772" s="82"/>
      <c r="G6772" s="75"/>
      <c r="L6772" s="24"/>
    </row>
    <row r="6773" spans="1:12" s="33" customFormat="1" ht="14.25">
      <c r="A6773" s="24"/>
      <c r="C6773" s="82"/>
      <c r="D6773" s="82"/>
      <c r="G6773" s="75"/>
      <c r="L6773" s="24"/>
    </row>
    <row r="6774" spans="1:12" s="33" customFormat="1" ht="14.25">
      <c r="A6774" s="24"/>
      <c r="C6774" s="82"/>
      <c r="D6774" s="82"/>
      <c r="G6774" s="75"/>
      <c r="L6774" s="24"/>
    </row>
    <row r="6775" spans="1:12" s="33" customFormat="1" ht="14.25">
      <c r="A6775" s="24"/>
      <c r="C6775" s="82"/>
      <c r="D6775" s="82"/>
      <c r="G6775" s="75"/>
      <c r="L6775" s="24"/>
    </row>
    <row r="6776" spans="1:12" s="33" customFormat="1" ht="14.25">
      <c r="A6776" s="24"/>
      <c r="C6776" s="82"/>
      <c r="D6776" s="82"/>
      <c r="G6776" s="75"/>
      <c r="L6776" s="24"/>
    </row>
    <row r="6777" spans="1:12" s="33" customFormat="1" ht="14.25">
      <c r="A6777" s="24"/>
      <c r="C6777" s="82"/>
      <c r="D6777" s="82"/>
      <c r="G6777" s="75"/>
      <c r="L6777" s="24"/>
    </row>
    <row r="6778" spans="1:12" s="33" customFormat="1" ht="14.25">
      <c r="A6778" s="24"/>
      <c r="C6778" s="82"/>
      <c r="D6778" s="82"/>
      <c r="G6778" s="75"/>
      <c r="L6778" s="24"/>
    </row>
    <row r="6779" spans="1:12" s="33" customFormat="1" ht="14.25">
      <c r="A6779" s="24"/>
      <c r="C6779" s="82"/>
      <c r="D6779" s="82"/>
      <c r="G6779" s="75"/>
      <c r="L6779" s="24"/>
    </row>
    <row r="6780" spans="1:12" s="33" customFormat="1" ht="14.25">
      <c r="A6780" s="24"/>
      <c r="C6780" s="82"/>
      <c r="D6780" s="82"/>
      <c r="G6780" s="75"/>
      <c r="L6780" s="24"/>
    </row>
    <row r="6781" spans="1:12" s="33" customFormat="1" ht="14.25">
      <c r="A6781" s="24"/>
      <c r="C6781" s="82"/>
      <c r="D6781" s="82"/>
      <c r="G6781" s="75"/>
      <c r="L6781" s="24"/>
    </row>
    <row r="6782" spans="1:12" s="33" customFormat="1" ht="14.25">
      <c r="A6782" s="24"/>
      <c r="C6782" s="82"/>
      <c r="D6782" s="82"/>
      <c r="G6782" s="75"/>
      <c r="L6782" s="24"/>
    </row>
    <row r="6783" spans="1:12" s="33" customFormat="1" ht="14.25">
      <c r="A6783" s="24"/>
      <c r="C6783" s="82"/>
      <c r="D6783" s="82"/>
      <c r="G6783" s="75"/>
      <c r="L6783" s="24"/>
    </row>
    <row r="6784" spans="1:12" s="33" customFormat="1" ht="14.25">
      <c r="A6784" s="24"/>
      <c r="C6784" s="82"/>
      <c r="D6784" s="82"/>
      <c r="G6784" s="75"/>
      <c r="L6784" s="24"/>
    </row>
    <row r="6785" spans="1:12" s="33" customFormat="1" ht="14.25">
      <c r="A6785" s="24"/>
      <c r="C6785" s="82"/>
      <c r="D6785" s="82"/>
      <c r="G6785" s="75"/>
      <c r="L6785" s="24"/>
    </row>
    <row r="6786" spans="1:12" s="33" customFormat="1" ht="14.25">
      <c r="A6786" s="24"/>
      <c r="C6786" s="82"/>
      <c r="D6786" s="82"/>
      <c r="G6786" s="75"/>
      <c r="L6786" s="24"/>
    </row>
    <row r="6787" spans="1:12" s="33" customFormat="1" ht="14.25">
      <c r="A6787" s="24"/>
      <c r="C6787" s="82"/>
      <c r="D6787" s="82"/>
      <c r="G6787" s="75"/>
      <c r="L6787" s="24"/>
    </row>
    <row r="6788" spans="1:12" s="33" customFormat="1" ht="14.25">
      <c r="A6788" s="24"/>
      <c r="C6788" s="82"/>
      <c r="D6788" s="82"/>
      <c r="G6788" s="75"/>
      <c r="L6788" s="24"/>
    </row>
    <row r="6789" spans="1:12" s="33" customFormat="1" ht="14.25">
      <c r="A6789" s="24"/>
      <c r="C6789" s="82"/>
      <c r="D6789" s="82"/>
      <c r="G6789" s="75"/>
      <c r="L6789" s="24"/>
    </row>
    <row r="6790" spans="1:12" s="33" customFormat="1" ht="14.25">
      <c r="A6790" s="24"/>
      <c r="C6790" s="82"/>
      <c r="D6790" s="82"/>
      <c r="G6790" s="75"/>
      <c r="L6790" s="24"/>
    </row>
    <row r="6791" spans="1:12" s="33" customFormat="1" ht="14.25">
      <c r="A6791" s="24"/>
      <c r="C6791" s="82"/>
      <c r="D6791" s="82"/>
      <c r="G6791" s="75"/>
      <c r="L6791" s="24"/>
    </row>
    <row r="6792" spans="1:12" s="33" customFormat="1" ht="14.25">
      <c r="A6792" s="24"/>
      <c r="C6792" s="82"/>
      <c r="D6792" s="82"/>
      <c r="G6792" s="75"/>
      <c r="L6792" s="24"/>
    </row>
    <row r="6793" spans="1:12" s="33" customFormat="1" ht="14.25">
      <c r="A6793" s="24"/>
      <c r="C6793" s="82"/>
      <c r="D6793" s="82"/>
      <c r="G6793" s="75"/>
      <c r="L6793" s="24"/>
    </row>
    <row r="6794" spans="1:12" s="33" customFormat="1" ht="14.25">
      <c r="A6794" s="24"/>
      <c r="C6794" s="82"/>
      <c r="D6794" s="82"/>
      <c r="G6794" s="75"/>
      <c r="L6794" s="24"/>
    </row>
    <row r="6795" spans="1:12" s="33" customFormat="1" ht="14.25">
      <c r="A6795" s="24"/>
      <c r="C6795" s="82"/>
      <c r="D6795" s="82"/>
      <c r="G6795" s="75"/>
      <c r="L6795" s="24"/>
    </row>
    <row r="6796" spans="1:12" s="33" customFormat="1" ht="14.25">
      <c r="A6796" s="24"/>
      <c r="C6796" s="82"/>
      <c r="D6796" s="82"/>
      <c r="G6796" s="75"/>
      <c r="L6796" s="24"/>
    </row>
    <row r="6797" spans="1:12" s="33" customFormat="1" ht="14.25">
      <c r="A6797" s="24"/>
      <c r="C6797" s="82"/>
      <c r="D6797" s="82"/>
      <c r="G6797" s="75"/>
      <c r="L6797" s="24"/>
    </row>
    <row r="6798" spans="1:12" s="33" customFormat="1" ht="14.25">
      <c r="A6798" s="24"/>
      <c r="C6798" s="82"/>
      <c r="D6798" s="82"/>
      <c r="G6798" s="75"/>
      <c r="L6798" s="24"/>
    </row>
    <row r="6799" spans="1:12" s="33" customFormat="1" ht="14.25">
      <c r="A6799" s="24"/>
      <c r="C6799" s="82"/>
      <c r="D6799" s="82"/>
      <c r="G6799" s="75"/>
      <c r="L6799" s="24"/>
    </row>
    <row r="6800" spans="1:12" s="33" customFormat="1" ht="14.25">
      <c r="A6800" s="24"/>
      <c r="C6800" s="82"/>
      <c r="D6800" s="82"/>
      <c r="G6800" s="75"/>
      <c r="L6800" s="24"/>
    </row>
    <row r="6801" spans="1:12" s="33" customFormat="1" ht="14.25">
      <c r="A6801" s="24"/>
      <c r="C6801" s="82"/>
      <c r="D6801" s="82"/>
      <c r="G6801" s="75"/>
      <c r="L6801" s="24"/>
    </row>
    <row r="6802" spans="1:12" s="33" customFormat="1" ht="14.25">
      <c r="A6802" s="24"/>
      <c r="C6802" s="82"/>
      <c r="D6802" s="82"/>
      <c r="G6802" s="75"/>
      <c r="L6802" s="24"/>
    </row>
    <row r="6803" spans="1:12" s="33" customFormat="1" ht="14.25">
      <c r="A6803" s="24"/>
      <c r="C6803" s="82"/>
      <c r="D6803" s="82"/>
      <c r="G6803" s="75"/>
      <c r="L6803" s="24"/>
    </row>
    <row r="6804" spans="1:12" s="33" customFormat="1" ht="14.25">
      <c r="A6804" s="24"/>
      <c r="C6804" s="82"/>
      <c r="D6804" s="82"/>
      <c r="G6804" s="75"/>
      <c r="L6804" s="24"/>
    </row>
    <row r="6805" spans="1:12" s="33" customFormat="1" ht="14.25">
      <c r="A6805" s="24"/>
      <c r="C6805" s="82"/>
      <c r="D6805" s="82"/>
      <c r="G6805" s="75"/>
      <c r="L6805" s="24"/>
    </row>
    <row r="6806" spans="1:12" s="33" customFormat="1" ht="14.25">
      <c r="A6806" s="24"/>
      <c r="C6806" s="82"/>
      <c r="D6806" s="82"/>
      <c r="G6806" s="75"/>
      <c r="L6806" s="24"/>
    </row>
    <row r="6807" spans="1:12" s="33" customFormat="1" ht="14.25">
      <c r="A6807" s="24"/>
      <c r="C6807" s="82"/>
      <c r="D6807" s="82"/>
      <c r="G6807" s="75"/>
      <c r="L6807" s="24"/>
    </row>
    <row r="6808" spans="1:12" s="33" customFormat="1" ht="14.25">
      <c r="A6808" s="24"/>
      <c r="C6808" s="82"/>
      <c r="D6808" s="82"/>
      <c r="G6808" s="75"/>
      <c r="L6808" s="24"/>
    </row>
    <row r="6809" spans="1:12" s="33" customFormat="1" ht="14.25">
      <c r="A6809" s="24"/>
      <c r="C6809" s="82"/>
      <c r="D6809" s="82"/>
      <c r="G6809" s="75"/>
      <c r="L6809" s="24"/>
    </row>
    <row r="6810" spans="1:12" s="33" customFormat="1" ht="14.25">
      <c r="A6810" s="24"/>
      <c r="C6810" s="82"/>
      <c r="D6810" s="82"/>
      <c r="G6810" s="75"/>
      <c r="L6810" s="24"/>
    </row>
    <row r="6811" spans="1:12" s="33" customFormat="1" ht="14.25">
      <c r="A6811" s="24"/>
      <c r="C6811" s="82"/>
      <c r="D6811" s="82"/>
      <c r="G6811" s="75"/>
      <c r="L6811" s="24"/>
    </row>
    <row r="6812" spans="1:12" s="33" customFormat="1" ht="14.25">
      <c r="A6812" s="24"/>
      <c r="C6812" s="82"/>
      <c r="D6812" s="82"/>
      <c r="G6812" s="75"/>
      <c r="L6812" s="24"/>
    </row>
    <row r="6813" spans="1:12" s="33" customFormat="1" ht="14.25">
      <c r="A6813" s="24"/>
      <c r="C6813" s="82"/>
      <c r="D6813" s="82"/>
      <c r="G6813" s="75"/>
      <c r="L6813" s="24"/>
    </row>
    <row r="6814" spans="1:12" s="33" customFormat="1" ht="14.25">
      <c r="A6814" s="24"/>
      <c r="C6814" s="82"/>
      <c r="D6814" s="82"/>
      <c r="G6814" s="75"/>
      <c r="L6814" s="24"/>
    </row>
    <row r="6815" spans="1:12" s="33" customFormat="1" ht="14.25">
      <c r="A6815" s="24"/>
      <c r="C6815" s="82"/>
      <c r="D6815" s="82"/>
      <c r="G6815" s="75"/>
      <c r="L6815" s="24"/>
    </row>
    <row r="6816" spans="1:12" s="33" customFormat="1" ht="14.25">
      <c r="A6816" s="24"/>
      <c r="C6816" s="82"/>
      <c r="D6816" s="82"/>
      <c r="G6816" s="75"/>
      <c r="L6816" s="24"/>
    </row>
    <row r="6817" spans="1:12" s="33" customFormat="1" ht="14.25">
      <c r="A6817" s="24"/>
      <c r="C6817" s="82"/>
      <c r="D6817" s="82"/>
      <c r="G6817" s="75"/>
      <c r="L6817" s="24"/>
    </row>
    <row r="6818" spans="1:12" s="33" customFormat="1" ht="14.25">
      <c r="A6818" s="24"/>
      <c r="C6818" s="82"/>
      <c r="D6818" s="82"/>
      <c r="G6818" s="75"/>
      <c r="L6818" s="24"/>
    </row>
    <row r="6819" spans="1:12" s="33" customFormat="1" ht="14.25">
      <c r="A6819" s="24"/>
      <c r="C6819" s="82"/>
      <c r="D6819" s="82"/>
      <c r="G6819" s="75"/>
      <c r="L6819" s="24"/>
    </row>
    <row r="6820" spans="1:12" s="33" customFormat="1" ht="14.25">
      <c r="A6820" s="24"/>
      <c r="C6820" s="82"/>
      <c r="D6820" s="82"/>
      <c r="G6820" s="75"/>
      <c r="L6820" s="24"/>
    </row>
    <row r="6821" spans="1:12" s="33" customFormat="1" ht="14.25">
      <c r="A6821" s="24"/>
      <c r="C6821" s="82"/>
      <c r="D6821" s="82"/>
      <c r="G6821" s="75"/>
      <c r="L6821" s="24"/>
    </row>
    <row r="6822" spans="1:12" s="33" customFormat="1" ht="14.25">
      <c r="A6822" s="24"/>
      <c r="C6822" s="82"/>
      <c r="D6822" s="82"/>
      <c r="G6822" s="75"/>
      <c r="L6822" s="24"/>
    </row>
    <row r="6823" spans="1:12" s="33" customFormat="1" ht="14.25">
      <c r="A6823" s="24"/>
      <c r="C6823" s="82"/>
      <c r="D6823" s="82"/>
      <c r="G6823" s="75"/>
      <c r="L6823" s="24"/>
    </row>
    <row r="6824" spans="1:12" s="33" customFormat="1" ht="14.25">
      <c r="A6824" s="24"/>
      <c r="C6824" s="82"/>
      <c r="D6824" s="82"/>
      <c r="G6824" s="75"/>
      <c r="L6824" s="24"/>
    </row>
    <row r="6825" spans="1:12" s="33" customFormat="1" ht="14.25">
      <c r="A6825" s="24"/>
      <c r="C6825" s="82"/>
      <c r="D6825" s="82"/>
      <c r="G6825" s="75"/>
      <c r="L6825" s="24"/>
    </row>
    <row r="6826" spans="1:12" s="33" customFormat="1" ht="14.25">
      <c r="A6826" s="24"/>
      <c r="C6826" s="82"/>
      <c r="D6826" s="82"/>
      <c r="G6826" s="75"/>
      <c r="L6826" s="24"/>
    </row>
    <row r="6827" spans="1:12" s="33" customFormat="1" ht="14.25">
      <c r="A6827" s="24"/>
      <c r="C6827" s="82"/>
      <c r="D6827" s="82"/>
      <c r="G6827" s="75"/>
      <c r="L6827" s="24"/>
    </row>
    <row r="6828" spans="1:12" s="33" customFormat="1" ht="14.25">
      <c r="A6828" s="24"/>
      <c r="C6828" s="82"/>
      <c r="D6828" s="82"/>
      <c r="G6828" s="75"/>
      <c r="L6828" s="24"/>
    </row>
    <row r="6829" spans="1:12" s="33" customFormat="1" ht="14.25">
      <c r="A6829" s="24"/>
      <c r="C6829" s="82"/>
      <c r="D6829" s="82"/>
      <c r="G6829" s="75"/>
      <c r="L6829" s="24"/>
    </row>
    <row r="6830" spans="1:12" s="33" customFormat="1" ht="14.25">
      <c r="A6830" s="24"/>
      <c r="C6830" s="82"/>
      <c r="D6830" s="82"/>
      <c r="G6830" s="75"/>
      <c r="L6830" s="24"/>
    </row>
    <row r="6831" spans="1:12" s="33" customFormat="1" ht="14.25">
      <c r="A6831" s="24"/>
      <c r="C6831" s="82"/>
      <c r="D6831" s="82"/>
      <c r="G6831" s="75"/>
      <c r="L6831" s="24"/>
    </row>
    <row r="6832" spans="1:12" s="33" customFormat="1" ht="14.25">
      <c r="A6832" s="24"/>
      <c r="C6832" s="82"/>
      <c r="D6832" s="82"/>
      <c r="G6832" s="75"/>
      <c r="L6832" s="24"/>
    </row>
    <row r="6833" spans="1:12" s="33" customFormat="1" ht="14.25">
      <c r="A6833" s="24"/>
      <c r="C6833" s="82"/>
      <c r="D6833" s="82"/>
      <c r="G6833" s="75"/>
      <c r="L6833" s="24"/>
    </row>
    <row r="6834" spans="1:12" s="33" customFormat="1" ht="14.25">
      <c r="A6834" s="24"/>
      <c r="C6834" s="82"/>
      <c r="D6834" s="82"/>
      <c r="G6834" s="75"/>
      <c r="L6834" s="24"/>
    </row>
    <row r="6835" spans="1:12" s="33" customFormat="1" ht="14.25">
      <c r="A6835" s="24"/>
      <c r="C6835" s="82"/>
      <c r="D6835" s="82"/>
      <c r="G6835" s="75"/>
      <c r="L6835" s="24"/>
    </row>
    <row r="6836" spans="1:12" s="33" customFormat="1" ht="14.25">
      <c r="A6836" s="24"/>
      <c r="C6836" s="82"/>
      <c r="D6836" s="82"/>
      <c r="G6836" s="75"/>
      <c r="L6836" s="24"/>
    </row>
    <row r="6837" spans="1:12" s="33" customFormat="1" ht="14.25">
      <c r="A6837" s="24"/>
      <c r="C6837" s="82"/>
      <c r="D6837" s="82"/>
      <c r="G6837" s="75"/>
      <c r="L6837" s="24"/>
    </row>
    <row r="6838" spans="1:12" s="33" customFormat="1" ht="14.25">
      <c r="A6838" s="24"/>
      <c r="C6838" s="82"/>
      <c r="D6838" s="82"/>
      <c r="G6838" s="75"/>
      <c r="L6838" s="24"/>
    </row>
    <row r="6839" spans="1:12" s="33" customFormat="1" ht="14.25">
      <c r="A6839" s="24"/>
      <c r="C6839" s="82"/>
      <c r="D6839" s="82"/>
      <c r="G6839" s="75"/>
      <c r="L6839" s="24"/>
    </row>
    <row r="6840" spans="1:12" s="33" customFormat="1" ht="14.25">
      <c r="A6840" s="24"/>
      <c r="C6840" s="82"/>
      <c r="D6840" s="82"/>
      <c r="G6840" s="75"/>
      <c r="L6840" s="24"/>
    </row>
    <row r="6841" spans="1:12" s="33" customFormat="1" ht="14.25">
      <c r="A6841" s="24"/>
      <c r="C6841" s="82"/>
      <c r="D6841" s="82"/>
      <c r="G6841" s="75"/>
      <c r="L6841" s="24"/>
    </row>
    <row r="6842" spans="1:12" s="33" customFormat="1" ht="14.25">
      <c r="A6842" s="24"/>
      <c r="C6842" s="82"/>
      <c r="D6842" s="82"/>
      <c r="G6842" s="75"/>
      <c r="L6842" s="24"/>
    </row>
    <row r="6843" spans="1:12" s="33" customFormat="1" ht="14.25">
      <c r="A6843" s="24"/>
      <c r="C6843" s="82"/>
      <c r="D6843" s="82"/>
      <c r="G6843" s="75"/>
      <c r="L6843" s="24"/>
    </row>
    <row r="6844" spans="1:12" s="33" customFormat="1" ht="14.25">
      <c r="A6844" s="24"/>
      <c r="C6844" s="82"/>
      <c r="D6844" s="82"/>
      <c r="G6844" s="75"/>
      <c r="L6844" s="24"/>
    </row>
    <row r="6845" spans="1:12" s="33" customFormat="1" ht="14.25">
      <c r="A6845" s="24"/>
      <c r="C6845" s="82"/>
      <c r="D6845" s="82"/>
      <c r="G6845" s="75"/>
      <c r="L6845" s="24"/>
    </row>
    <row r="6846" spans="1:12" s="33" customFormat="1" ht="14.25">
      <c r="A6846" s="24"/>
      <c r="C6846" s="82"/>
      <c r="D6846" s="82"/>
      <c r="G6846" s="75"/>
      <c r="L6846" s="24"/>
    </row>
    <row r="6847" spans="1:12" s="33" customFormat="1" ht="14.25">
      <c r="A6847" s="24"/>
      <c r="C6847" s="82"/>
      <c r="D6847" s="82"/>
      <c r="G6847" s="75"/>
      <c r="L6847" s="24"/>
    </row>
    <row r="6848" spans="1:12" s="33" customFormat="1" ht="14.25">
      <c r="A6848" s="24"/>
      <c r="C6848" s="82"/>
      <c r="D6848" s="82"/>
      <c r="G6848" s="75"/>
      <c r="L6848" s="24"/>
    </row>
    <row r="6849" spans="1:12" s="33" customFormat="1" ht="14.25">
      <c r="A6849" s="24"/>
      <c r="C6849" s="82"/>
      <c r="D6849" s="82"/>
      <c r="G6849" s="75"/>
      <c r="L6849" s="24"/>
    </row>
    <row r="6850" spans="1:12" s="33" customFormat="1" ht="14.25">
      <c r="A6850" s="24"/>
      <c r="C6850" s="82"/>
      <c r="D6850" s="82"/>
      <c r="G6850" s="75"/>
      <c r="L6850" s="24"/>
    </row>
    <row r="6851" spans="1:12" s="33" customFormat="1" ht="14.25">
      <c r="A6851" s="24"/>
      <c r="C6851" s="82"/>
      <c r="D6851" s="82"/>
      <c r="G6851" s="75"/>
      <c r="L6851" s="24"/>
    </row>
    <row r="6852" spans="1:12" s="33" customFormat="1" ht="14.25">
      <c r="A6852" s="24"/>
      <c r="C6852" s="82"/>
      <c r="D6852" s="82"/>
      <c r="G6852" s="75"/>
      <c r="L6852" s="24"/>
    </row>
    <row r="6853" spans="1:12" s="33" customFormat="1" ht="14.25">
      <c r="A6853" s="24"/>
      <c r="C6853" s="82"/>
      <c r="D6853" s="82"/>
      <c r="G6853" s="75"/>
      <c r="L6853" s="24"/>
    </row>
    <row r="6854" spans="1:12" s="33" customFormat="1" ht="14.25">
      <c r="A6854" s="24"/>
      <c r="C6854" s="82"/>
      <c r="D6854" s="82"/>
      <c r="G6854" s="75"/>
      <c r="L6854" s="24"/>
    </row>
    <row r="6855" spans="1:12" s="33" customFormat="1" ht="14.25">
      <c r="A6855" s="24"/>
      <c r="C6855" s="82"/>
      <c r="D6855" s="82"/>
      <c r="G6855" s="75"/>
      <c r="L6855" s="24"/>
    </row>
    <row r="6856" spans="1:12" s="33" customFormat="1" ht="14.25">
      <c r="A6856" s="24"/>
      <c r="C6856" s="82"/>
      <c r="D6856" s="82"/>
      <c r="G6856" s="75"/>
      <c r="L6856" s="24"/>
    </row>
    <row r="6857" spans="1:12" s="33" customFormat="1" ht="14.25">
      <c r="A6857" s="24"/>
      <c r="C6857" s="82"/>
      <c r="D6857" s="82"/>
      <c r="G6857" s="75"/>
      <c r="L6857" s="24"/>
    </row>
    <row r="6858" spans="1:12" s="33" customFormat="1" ht="14.25">
      <c r="A6858" s="24"/>
      <c r="C6858" s="82"/>
      <c r="D6858" s="82"/>
      <c r="G6858" s="75"/>
      <c r="L6858" s="24"/>
    </row>
    <row r="6859" spans="1:12" s="33" customFormat="1" ht="14.25">
      <c r="A6859" s="24"/>
      <c r="C6859" s="82"/>
      <c r="D6859" s="82"/>
      <c r="G6859" s="75"/>
      <c r="L6859" s="24"/>
    </row>
    <row r="6860" spans="1:12" s="33" customFormat="1" ht="14.25">
      <c r="A6860" s="24"/>
      <c r="C6860" s="82"/>
      <c r="D6860" s="82"/>
      <c r="G6860" s="75"/>
      <c r="L6860" s="24"/>
    </row>
    <row r="6861" spans="1:12" s="33" customFormat="1" ht="14.25">
      <c r="A6861" s="24"/>
      <c r="C6861" s="82"/>
      <c r="D6861" s="82"/>
      <c r="G6861" s="75"/>
      <c r="L6861" s="24"/>
    </row>
    <row r="6862" spans="1:12" s="33" customFormat="1" ht="14.25">
      <c r="A6862" s="24"/>
      <c r="C6862" s="82"/>
      <c r="D6862" s="82"/>
      <c r="G6862" s="75"/>
      <c r="L6862" s="24"/>
    </row>
    <row r="6863" spans="1:12" s="33" customFormat="1" ht="14.25">
      <c r="A6863" s="24"/>
      <c r="C6863" s="82"/>
      <c r="D6863" s="82"/>
      <c r="G6863" s="75"/>
      <c r="L6863" s="24"/>
    </row>
    <row r="6864" spans="1:12" s="33" customFormat="1" ht="14.25">
      <c r="A6864" s="24"/>
      <c r="C6864" s="82"/>
      <c r="D6864" s="82"/>
      <c r="G6864" s="75"/>
      <c r="L6864" s="24"/>
    </row>
    <row r="6865" spans="1:12" s="33" customFormat="1" ht="14.25">
      <c r="A6865" s="24"/>
      <c r="C6865" s="82"/>
      <c r="D6865" s="82"/>
      <c r="G6865" s="75"/>
      <c r="L6865" s="24"/>
    </row>
    <row r="6866" spans="1:12" s="33" customFormat="1" ht="14.25">
      <c r="A6866" s="24"/>
      <c r="C6866" s="82"/>
      <c r="D6866" s="82"/>
      <c r="G6866" s="75"/>
      <c r="L6866" s="24"/>
    </row>
    <row r="6867" spans="1:12" s="33" customFormat="1" ht="14.25">
      <c r="A6867" s="24"/>
      <c r="C6867" s="82"/>
      <c r="D6867" s="82"/>
      <c r="G6867" s="75"/>
      <c r="L6867" s="24"/>
    </row>
    <row r="6868" spans="1:12" s="33" customFormat="1" ht="14.25">
      <c r="A6868" s="24"/>
      <c r="C6868" s="82"/>
      <c r="D6868" s="82"/>
      <c r="G6868" s="75"/>
      <c r="L6868" s="24"/>
    </row>
    <row r="6869" spans="1:12" s="33" customFormat="1" ht="14.25">
      <c r="A6869" s="24"/>
      <c r="C6869" s="82"/>
      <c r="D6869" s="82"/>
      <c r="G6869" s="75"/>
      <c r="L6869" s="24"/>
    </row>
    <row r="6870" spans="1:12" s="33" customFormat="1" ht="14.25">
      <c r="A6870" s="24"/>
      <c r="C6870" s="82"/>
      <c r="D6870" s="82"/>
      <c r="G6870" s="75"/>
      <c r="L6870" s="24"/>
    </row>
    <row r="6871" spans="1:12" s="33" customFormat="1" ht="14.25">
      <c r="A6871" s="24"/>
      <c r="C6871" s="82"/>
      <c r="D6871" s="82"/>
      <c r="G6871" s="75"/>
      <c r="L6871" s="24"/>
    </row>
    <row r="6872" spans="1:12" s="33" customFormat="1" ht="14.25">
      <c r="A6872" s="24"/>
      <c r="C6872" s="82"/>
      <c r="D6872" s="82"/>
      <c r="G6872" s="75"/>
      <c r="L6872" s="24"/>
    </row>
    <row r="6873" spans="1:12" s="33" customFormat="1" ht="14.25">
      <c r="A6873" s="24"/>
      <c r="C6873" s="82"/>
      <c r="D6873" s="82"/>
      <c r="G6873" s="75"/>
      <c r="L6873" s="24"/>
    </row>
    <row r="6874" spans="1:12" s="33" customFormat="1" ht="14.25">
      <c r="A6874" s="24"/>
      <c r="C6874" s="82"/>
      <c r="D6874" s="82"/>
      <c r="G6874" s="75"/>
      <c r="L6874" s="24"/>
    </row>
    <row r="6875" spans="1:12" s="33" customFormat="1" ht="14.25">
      <c r="A6875" s="24"/>
      <c r="C6875" s="82"/>
      <c r="D6875" s="82"/>
      <c r="G6875" s="75"/>
      <c r="L6875" s="24"/>
    </row>
    <row r="6876" spans="1:12" s="33" customFormat="1" ht="14.25">
      <c r="A6876" s="24"/>
      <c r="C6876" s="82"/>
      <c r="D6876" s="82"/>
      <c r="G6876" s="75"/>
      <c r="L6876" s="24"/>
    </row>
    <row r="6877" spans="1:12" s="33" customFormat="1" ht="14.25">
      <c r="A6877" s="24"/>
      <c r="C6877" s="82"/>
      <c r="D6877" s="82"/>
      <c r="G6877" s="75"/>
      <c r="L6877" s="24"/>
    </row>
    <row r="6878" spans="1:12" s="33" customFormat="1" ht="14.25">
      <c r="A6878" s="24"/>
      <c r="C6878" s="82"/>
      <c r="D6878" s="82"/>
      <c r="G6878" s="75"/>
      <c r="L6878" s="24"/>
    </row>
    <row r="6879" spans="1:12" s="33" customFormat="1" ht="14.25">
      <c r="A6879" s="24"/>
      <c r="C6879" s="82"/>
      <c r="D6879" s="82"/>
      <c r="G6879" s="75"/>
      <c r="L6879" s="24"/>
    </row>
    <row r="6880" spans="1:12" s="33" customFormat="1" ht="14.25">
      <c r="A6880" s="24"/>
      <c r="C6880" s="82"/>
      <c r="D6880" s="82"/>
      <c r="G6880" s="75"/>
      <c r="L6880" s="24"/>
    </row>
    <row r="6881" spans="1:12" s="33" customFormat="1" ht="14.25">
      <c r="A6881" s="24"/>
      <c r="C6881" s="82"/>
      <c r="D6881" s="82"/>
      <c r="G6881" s="75"/>
      <c r="L6881" s="24"/>
    </row>
    <row r="6882" spans="1:12" s="33" customFormat="1" ht="14.25">
      <c r="A6882" s="24"/>
      <c r="C6882" s="82"/>
      <c r="D6882" s="82"/>
      <c r="G6882" s="75"/>
      <c r="L6882" s="24"/>
    </row>
    <row r="6883" spans="1:12" s="33" customFormat="1" ht="14.25">
      <c r="A6883" s="24"/>
      <c r="C6883" s="82"/>
      <c r="D6883" s="82"/>
      <c r="G6883" s="75"/>
      <c r="L6883" s="24"/>
    </row>
    <row r="6884" spans="1:12" s="33" customFormat="1" ht="14.25">
      <c r="A6884" s="24"/>
      <c r="C6884" s="82"/>
      <c r="D6884" s="82"/>
      <c r="G6884" s="75"/>
      <c r="L6884" s="24"/>
    </row>
    <row r="6885" spans="1:12" s="33" customFormat="1" ht="14.25">
      <c r="A6885" s="24"/>
      <c r="C6885" s="82"/>
      <c r="D6885" s="82"/>
      <c r="G6885" s="75"/>
      <c r="L6885" s="24"/>
    </row>
    <row r="6886" spans="1:12" s="33" customFormat="1" ht="14.25">
      <c r="A6886" s="24"/>
      <c r="C6886" s="82"/>
      <c r="D6886" s="82"/>
      <c r="G6886" s="75"/>
      <c r="L6886" s="24"/>
    </row>
    <row r="6887" spans="1:12" s="33" customFormat="1" ht="14.25">
      <c r="A6887" s="24"/>
      <c r="C6887" s="82"/>
      <c r="D6887" s="82"/>
      <c r="G6887" s="75"/>
      <c r="L6887" s="24"/>
    </row>
    <row r="6888" spans="1:12" s="33" customFormat="1" ht="14.25">
      <c r="A6888" s="24"/>
      <c r="C6888" s="82"/>
      <c r="D6888" s="82"/>
      <c r="G6888" s="75"/>
      <c r="L6888" s="24"/>
    </row>
    <row r="6889" spans="1:12" s="33" customFormat="1" ht="14.25">
      <c r="A6889" s="24"/>
      <c r="C6889" s="82"/>
      <c r="D6889" s="82"/>
      <c r="G6889" s="75"/>
      <c r="L6889" s="24"/>
    </row>
    <row r="6890" spans="1:12" s="33" customFormat="1" ht="14.25">
      <c r="A6890" s="24"/>
      <c r="C6890" s="82"/>
      <c r="D6890" s="82"/>
      <c r="G6890" s="75"/>
      <c r="L6890" s="24"/>
    </row>
    <row r="6891" spans="1:12" s="33" customFormat="1" ht="14.25">
      <c r="A6891" s="24"/>
      <c r="C6891" s="82"/>
      <c r="D6891" s="82"/>
      <c r="G6891" s="75"/>
      <c r="L6891" s="24"/>
    </row>
    <row r="6892" spans="1:12" s="33" customFormat="1" ht="14.25">
      <c r="A6892" s="24"/>
      <c r="C6892" s="82"/>
      <c r="D6892" s="82"/>
      <c r="G6892" s="75"/>
      <c r="L6892" s="24"/>
    </row>
    <row r="6893" spans="1:12" s="33" customFormat="1" ht="14.25">
      <c r="A6893" s="24"/>
      <c r="C6893" s="82"/>
      <c r="D6893" s="82"/>
      <c r="G6893" s="75"/>
      <c r="L6893" s="24"/>
    </row>
    <row r="6894" spans="1:12" s="33" customFormat="1" ht="14.25">
      <c r="A6894" s="24"/>
      <c r="C6894" s="82"/>
      <c r="D6894" s="82"/>
      <c r="G6894" s="75"/>
      <c r="L6894" s="24"/>
    </row>
    <row r="6895" spans="1:12" s="33" customFormat="1" ht="14.25">
      <c r="A6895" s="24"/>
      <c r="C6895" s="82"/>
      <c r="D6895" s="82"/>
      <c r="G6895" s="75"/>
      <c r="L6895" s="24"/>
    </row>
    <row r="6896" spans="1:12" s="33" customFormat="1" ht="14.25">
      <c r="A6896" s="24"/>
      <c r="C6896" s="82"/>
      <c r="D6896" s="82"/>
      <c r="G6896" s="75"/>
      <c r="L6896" s="24"/>
    </row>
    <row r="6897" spans="1:12" s="33" customFormat="1" ht="14.25">
      <c r="A6897" s="24"/>
      <c r="C6897" s="82"/>
      <c r="D6897" s="82"/>
      <c r="G6897" s="75"/>
      <c r="L6897" s="24"/>
    </row>
    <row r="6898" spans="1:12" s="33" customFormat="1" ht="14.25">
      <c r="A6898" s="24"/>
      <c r="C6898" s="82"/>
      <c r="D6898" s="82"/>
      <c r="G6898" s="75"/>
      <c r="L6898" s="24"/>
    </row>
    <row r="6899" spans="1:12" s="33" customFormat="1" ht="14.25">
      <c r="A6899" s="24"/>
      <c r="C6899" s="82"/>
      <c r="D6899" s="82"/>
      <c r="G6899" s="75"/>
      <c r="L6899" s="24"/>
    </row>
    <row r="6900" spans="1:12" s="33" customFormat="1" ht="14.25">
      <c r="A6900" s="24"/>
      <c r="C6900" s="82"/>
      <c r="D6900" s="82"/>
      <c r="G6900" s="75"/>
      <c r="L6900" s="24"/>
    </row>
    <row r="6901" spans="1:12" s="33" customFormat="1" ht="14.25">
      <c r="A6901" s="24"/>
      <c r="C6901" s="82"/>
      <c r="D6901" s="82"/>
      <c r="G6901" s="75"/>
      <c r="L6901" s="24"/>
    </row>
    <row r="6902" spans="1:12" s="33" customFormat="1" ht="14.25">
      <c r="A6902" s="24"/>
      <c r="C6902" s="82"/>
      <c r="D6902" s="82"/>
      <c r="G6902" s="75"/>
      <c r="L6902" s="24"/>
    </row>
    <row r="6903" spans="1:12" s="33" customFormat="1" ht="14.25">
      <c r="A6903" s="24"/>
      <c r="C6903" s="82"/>
      <c r="D6903" s="82"/>
      <c r="G6903" s="75"/>
      <c r="L6903" s="24"/>
    </row>
    <row r="6904" spans="1:12" s="33" customFormat="1" ht="14.25">
      <c r="A6904" s="24"/>
      <c r="C6904" s="82"/>
      <c r="D6904" s="82"/>
      <c r="G6904" s="75"/>
      <c r="L6904" s="24"/>
    </row>
    <row r="6905" spans="1:12" s="33" customFormat="1" ht="14.25">
      <c r="A6905" s="24"/>
      <c r="C6905" s="82"/>
      <c r="D6905" s="82"/>
      <c r="G6905" s="75"/>
      <c r="L6905" s="24"/>
    </row>
    <row r="6906" spans="1:12" s="33" customFormat="1" ht="14.25">
      <c r="A6906" s="24"/>
      <c r="C6906" s="82"/>
      <c r="D6906" s="82"/>
      <c r="G6906" s="75"/>
      <c r="L6906" s="24"/>
    </row>
    <row r="6907" spans="1:12" s="33" customFormat="1" ht="14.25">
      <c r="A6907" s="24"/>
      <c r="C6907" s="82"/>
      <c r="D6907" s="82"/>
      <c r="G6907" s="75"/>
      <c r="L6907" s="24"/>
    </row>
    <row r="6908" spans="1:12" s="33" customFormat="1" ht="14.25">
      <c r="A6908" s="24"/>
      <c r="C6908" s="82"/>
      <c r="D6908" s="82"/>
      <c r="G6908" s="75"/>
      <c r="L6908" s="24"/>
    </row>
    <row r="6909" spans="1:12" s="33" customFormat="1" ht="14.25">
      <c r="A6909" s="24"/>
      <c r="C6909" s="82"/>
      <c r="D6909" s="82"/>
      <c r="G6909" s="75"/>
      <c r="L6909" s="24"/>
    </row>
    <row r="6910" spans="1:12" s="33" customFormat="1" ht="14.25">
      <c r="A6910" s="24"/>
      <c r="C6910" s="82"/>
      <c r="D6910" s="82"/>
      <c r="G6910" s="75"/>
      <c r="L6910" s="24"/>
    </row>
    <row r="6911" spans="1:12" s="33" customFormat="1" ht="14.25">
      <c r="A6911" s="24"/>
      <c r="C6911" s="82"/>
      <c r="D6911" s="82"/>
      <c r="G6911" s="75"/>
      <c r="L6911" s="24"/>
    </row>
    <row r="6912" spans="1:12" s="33" customFormat="1" ht="14.25">
      <c r="A6912" s="24"/>
      <c r="C6912" s="82"/>
      <c r="D6912" s="82"/>
      <c r="G6912" s="75"/>
      <c r="L6912" s="24"/>
    </row>
    <row r="6913" spans="1:12" s="33" customFormat="1" ht="14.25">
      <c r="A6913" s="24"/>
      <c r="C6913" s="82"/>
      <c r="D6913" s="82"/>
      <c r="G6913" s="75"/>
      <c r="L6913" s="24"/>
    </row>
    <row r="6914" spans="1:12" s="33" customFormat="1" ht="14.25">
      <c r="A6914" s="24"/>
      <c r="C6914" s="82"/>
      <c r="D6914" s="82"/>
      <c r="G6914" s="75"/>
      <c r="L6914" s="24"/>
    </row>
    <row r="6915" spans="1:12" s="33" customFormat="1" ht="14.25">
      <c r="A6915" s="24"/>
      <c r="C6915" s="82"/>
      <c r="D6915" s="82"/>
      <c r="G6915" s="75"/>
      <c r="L6915" s="24"/>
    </row>
    <row r="6916" spans="1:12" s="33" customFormat="1" ht="14.25">
      <c r="A6916" s="24"/>
      <c r="C6916" s="82"/>
      <c r="D6916" s="82"/>
      <c r="G6916" s="75"/>
      <c r="L6916" s="24"/>
    </row>
    <row r="6917" spans="1:12" s="33" customFormat="1" ht="14.25">
      <c r="A6917" s="24"/>
      <c r="C6917" s="82"/>
      <c r="D6917" s="82"/>
      <c r="G6917" s="75"/>
      <c r="L6917" s="24"/>
    </row>
    <row r="6918" spans="1:12" s="33" customFormat="1" ht="14.25">
      <c r="A6918" s="24"/>
      <c r="C6918" s="82"/>
      <c r="D6918" s="82"/>
      <c r="G6918" s="75"/>
      <c r="L6918" s="24"/>
    </row>
    <row r="6919" spans="1:12" s="33" customFormat="1" ht="14.25">
      <c r="A6919" s="24"/>
      <c r="C6919" s="82"/>
      <c r="D6919" s="82"/>
      <c r="G6919" s="75"/>
      <c r="L6919" s="24"/>
    </row>
    <row r="6920" spans="1:12" s="33" customFormat="1" ht="14.25">
      <c r="A6920" s="24"/>
      <c r="C6920" s="82"/>
      <c r="D6920" s="82"/>
      <c r="G6920" s="75"/>
      <c r="L6920" s="24"/>
    </row>
    <row r="6921" spans="1:12" s="33" customFormat="1" ht="14.25">
      <c r="A6921" s="24"/>
      <c r="C6921" s="82"/>
      <c r="D6921" s="82"/>
      <c r="G6921" s="75"/>
      <c r="L6921" s="24"/>
    </row>
    <row r="6922" spans="1:12" s="33" customFormat="1" ht="14.25">
      <c r="A6922" s="24"/>
      <c r="C6922" s="82"/>
      <c r="D6922" s="82"/>
      <c r="G6922" s="75"/>
      <c r="L6922" s="24"/>
    </row>
    <row r="6923" spans="1:12" s="33" customFormat="1" ht="14.25">
      <c r="A6923" s="24"/>
      <c r="C6923" s="82"/>
      <c r="D6923" s="82"/>
      <c r="G6923" s="75"/>
      <c r="L6923" s="24"/>
    </row>
    <row r="6924" spans="1:12" s="33" customFormat="1" ht="14.25">
      <c r="A6924" s="24"/>
      <c r="C6924" s="82"/>
      <c r="D6924" s="82"/>
      <c r="G6924" s="75"/>
      <c r="L6924" s="24"/>
    </row>
    <row r="6925" spans="1:12" s="33" customFormat="1" ht="14.25">
      <c r="A6925" s="24"/>
      <c r="C6925" s="82"/>
      <c r="D6925" s="82"/>
      <c r="G6925" s="75"/>
      <c r="L6925" s="24"/>
    </row>
    <row r="6926" spans="1:12" s="33" customFormat="1" ht="14.25">
      <c r="A6926" s="24"/>
      <c r="C6926" s="82"/>
      <c r="D6926" s="82"/>
      <c r="G6926" s="75"/>
      <c r="L6926" s="24"/>
    </row>
    <row r="6927" spans="1:12" s="33" customFormat="1" ht="14.25">
      <c r="A6927" s="24"/>
      <c r="C6927" s="82"/>
      <c r="D6927" s="82"/>
      <c r="G6927" s="75"/>
      <c r="L6927" s="24"/>
    </row>
    <row r="6928" spans="1:12" s="33" customFormat="1" ht="14.25">
      <c r="A6928" s="24"/>
      <c r="C6928" s="82"/>
      <c r="D6928" s="82"/>
      <c r="G6928" s="75"/>
      <c r="L6928" s="24"/>
    </row>
    <row r="6929" spans="1:12" s="33" customFormat="1" ht="14.25">
      <c r="A6929" s="24"/>
      <c r="C6929" s="82"/>
      <c r="D6929" s="82"/>
      <c r="G6929" s="75"/>
      <c r="L6929" s="24"/>
    </row>
    <row r="6930" spans="1:12" s="33" customFormat="1" ht="14.25">
      <c r="A6930" s="24"/>
      <c r="C6930" s="82"/>
      <c r="D6930" s="82"/>
      <c r="G6930" s="75"/>
      <c r="L6930" s="24"/>
    </row>
    <row r="6931" spans="1:12" s="33" customFormat="1" ht="14.25">
      <c r="A6931" s="24"/>
      <c r="C6931" s="82"/>
      <c r="D6931" s="82"/>
      <c r="G6931" s="75"/>
      <c r="L6931" s="24"/>
    </row>
    <row r="6932" spans="1:12" s="33" customFormat="1" ht="14.25">
      <c r="A6932" s="24"/>
      <c r="C6932" s="82"/>
      <c r="D6932" s="82"/>
      <c r="G6932" s="75"/>
      <c r="L6932" s="24"/>
    </row>
    <row r="6933" spans="1:12" s="33" customFormat="1" ht="14.25">
      <c r="A6933" s="24"/>
      <c r="C6933" s="82"/>
      <c r="D6933" s="82"/>
      <c r="G6933" s="75"/>
      <c r="L6933" s="24"/>
    </row>
    <row r="6934" spans="1:12" s="33" customFormat="1" ht="14.25">
      <c r="A6934" s="24"/>
      <c r="C6934" s="82"/>
      <c r="D6934" s="82"/>
      <c r="G6934" s="75"/>
      <c r="L6934" s="24"/>
    </row>
    <row r="6935" spans="1:12" s="33" customFormat="1" ht="14.25">
      <c r="A6935" s="24"/>
      <c r="C6935" s="82"/>
      <c r="D6935" s="82"/>
      <c r="G6935" s="75"/>
      <c r="L6935" s="24"/>
    </row>
    <row r="6936" spans="1:12" s="33" customFormat="1" ht="14.25">
      <c r="A6936" s="24"/>
      <c r="C6936" s="82"/>
      <c r="D6936" s="82"/>
      <c r="G6936" s="75"/>
      <c r="L6936" s="24"/>
    </row>
    <row r="6937" spans="1:12" s="33" customFormat="1" ht="14.25">
      <c r="A6937" s="24"/>
      <c r="C6937" s="82"/>
      <c r="D6937" s="82"/>
      <c r="G6937" s="75"/>
      <c r="L6937" s="24"/>
    </row>
    <row r="6938" spans="1:12" s="33" customFormat="1" ht="14.25">
      <c r="A6938" s="24"/>
      <c r="C6938" s="82"/>
      <c r="D6938" s="82"/>
      <c r="G6938" s="75"/>
      <c r="L6938" s="24"/>
    </row>
    <row r="6939" spans="1:12" s="33" customFormat="1" ht="14.25">
      <c r="A6939" s="24"/>
      <c r="C6939" s="82"/>
      <c r="D6939" s="82"/>
      <c r="G6939" s="75"/>
      <c r="L6939" s="24"/>
    </row>
    <row r="6940" spans="1:12" s="33" customFormat="1" ht="14.25">
      <c r="A6940" s="24"/>
      <c r="C6940" s="82"/>
      <c r="D6940" s="82"/>
      <c r="G6940" s="75"/>
      <c r="L6940" s="24"/>
    </row>
    <row r="6941" spans="1:12" s="33" customFormat="1" ht="14.25">
      <c r="A6941" s="24"/>
      <c r="C6941" s="82"/>
      <c r="D6941" s="82"/>
      <c r="G6941" s="75"/>
      <c r="L6941" s="24"/>
    </row>
    <row r="6942" spans="1:12" s="33" customFormat="1" ht="14.25">
      <c r="A6942" s="24"/>
      <c r="C6942" s="82"/>
      <c r="D6942" s="82"/>
      <c r="G6942" s="75"/>
      <c r="L6942" s="24"/>
    </row>
    <row r="6943" spans="1:12" s="33" customFormat="1" ht="14.25">
      <c r="A6943" s="24"/>
      <c r="C6943" s="82"/>
      <c r="D6943" s="82"/>
      <c r="G6943" s="75"/>
      <c r="L6943" s="24"/>
    </row>
    <row r="6944" spans="1:12" s="33" customFormat="1" ht="14.25">
      <c r="A6944" s="24"/>
      <c r="C6944" s="82"/>
      <c r="D6944" s="82"/>
      <c r="G6944" s="75"/>
      <c r="L6944" s="24"/>
    </row>
    <row r="6945" spans="1:12" s="33" customFormat="1" ht="14.25">
      <c r="A6945" s="24"/>
      <c r="C6945" s="82"/>
      <c r="D6945" s="82"/>
      <c r="G6945" s="75"/>
      <c r="L6945" s="24"/>
    </row>
    <row r="6946" spans="1:12" s="33" customFormat="1" ht="14.25">
      <c r="A6946" s="24"/>
      <c r="C6946" s="82"/>
      <c r="D6946" s="82"/>
      <c r="G6946" s="75"/>
      <c r="L6946" s="24"/>
    </row>
    <row r="6947" spans="1:12" s="33" customFormat="1" ht="14.25">
      <c r="A6947" s="24"/>
      <c r="C6947" s="82"/>
      <c r="D6947" s="82"/>
      <c r="G6947" s="75"/>
      <c r="L6947" s="24"/>
    </row>
    <row r="6948" spans="1:12" s="33" customFormat="1" ht="14.25">
      <c r="A6948" s="24"/>
      <c r="C6948" s="82"/>
      <c r="D6948" s="82"/>
      <c r="G6948" s="75"/>
      <c r="L6948" s="24"/>
    </row>
    <row r="6949" spans="1:12" s="33" customFormat="1" ht="14.25">
      <c r="A6949" s="24"/>
      <c r="C6949" s="82"/>
      <c r="D6949" s="82"/>
      <c r="G6949" s="75"/>
      <c r="L6949" s="24"/>
    </row>
    <row r="6950" spans="1:12" s="33" customFormat="1" ht="14.25">
      <c r="A6950" s="24"/>
      <c r="C6950" s="82"/>
      <c r="D6950" s="82"/>
      <c r="G6950" s="75"/>
      <c r="L6950" s="24"/>
    </row>
    <row r="6951" spans="1:12" s="33" customFormat="1" ht="14.25">
      <c r="A6951" s="24"/>
      <c r="C6951" s="82"/>
      <c r="D6951" s="82"/>
      <c r="G6951" s="75"/>
      <c r="L6951" s="24"/>
    </row>
    <row r="6952" spans="1:12" s="33" customFormat="1" ht="14.25">
      <c r="A6952" s="24"/>
      <c r="C6952" s="82"/>
      <c r="D6952" s="82"/>
      <c r="G6952" s="75"/>
      <c r="L6952" s="24"/>
    </row>
    <row r="6953" spans="1:12" s="33" customFormat="1" ht="14.25">
      <c r="A6953" s="24"/>
      <c r="C6953" s="82"/>
      <c r="D6953" s="82"/>
      <c r="G6953" s="75"/>
      <c r="L6953" s="24"/>
    </row>
    <row r="6954" spans="1:12" s="33" customFormat="1" ht="14.25">
      <c r="A6954" s="24"/>
      <c r="C6954" s="82"/>
      <c r="D6954" s="82"/>
      <c r="G6954" s="75"/>
      <c r="L6954" s="24"/>
    </row>
    <row r="6955" spans="1:12" s="33" customFormat="1" ht="14.25">
      <c r="A6955" s="24"/>
      <c r="C6955" s="82"/>
      <c r="D6955" s="82"/>
      <c r="G6955" s="75"/>
      <c r="L6955" s="24"/>
    </row>
    <row r="6956" spans="1:12" s="33" customFormat="1" ht="14.25">
      <c r="A6956" s="24"/>
      <c r="C6956" s="82"/>
      <c r="D6956" s="82"/>
      <c r="G6956" s="75"/>
      <c r="L6956" s="24"/>
    </row>
    <row r="6957" spans="1:12" s="33" customFormat="1" ht="14.25">
      <c r="A6957" s="24"/>
      <c r="C6957" s="82"/>
      <c r="D6957" s="82"/>
      <c r="G6957" s="75"/>
      <c r="L6957" s="24"/>
    </row>
    <row r="6958" spans="1:12" s="33" customFormat="1" ht="14.25">
      <c r="A6958" s="24"/>
      <c r="C6958" s="82"/>
      <c r="D6958" s="82"/>
      <c r="G6958" s="75"/>
      <c r="L6958" s="24"/>
    </row>
    <row r="6959" spans="1:12" s="33" customFormat="1" ht="14.25">
      <c r="A6959" s="24"/>
      <c r="C6959" s="82"/>
      <c r="D6959" s="82"/>
      <c r="G6959" s="75"/>
      <c r="L6959" s="24"/>
    </row>
    <row r="6960" spans="1:12" s="33" customFormat="1" ht="14.25">
      <c r="A6960" s="24"/>
      <c r="C6960" s="82"/>
      <c r="D6960" s="82"/>
      <c r="G6960" s="75"/>
      <c r="L6960" s="24"/>
    </row>
    <row r="6961" spans="1:12" s="33" customFormat="1" ht="14.25">
      <c r="A6961" s="24"/>
      <c r="C6961" s="82"/>
      <c r="D6961" s="82"/>
      <c r="G6961" s="75"/>
      <c r="L6961" s="24"/>
    </row>
    <row r="6962" spans="1:12" s="33" customFormat="1" ht="14.25">
      <c r="A6962" s="24"/>
      <c r="C6962" s="82"/>
      <c r="D6962" s="82"/>
      <c r="G6962" s="75"/>
      <c r="L6962" s="24"/>
    </row>
    <row r="6963" spans="1:12" s="33" customFormat="1" ht="14.25">
      <c r="A6963" s="24"/>
      <c r="C6963" s="82"/>
      <c r="D6963" s="82"/>
      <c r="G6963" s="75"/>
      <c r="L6963" s="24"/>
    </row>
    <row r="6964" spans="1:12" s="33" customFormat="1" ht="14.25">
      <c r="A6964" s="24"/>
      <c r="C6964" s="82"/>
      <c r="D6964" s="82"/>
      <c r="G6964" s="75"/>
      <c r="L6964" s="24"/>
    </row>
    <row r="6965" spans="1:12" s="33" customFormat="1" ht="14.25">
      <c r="A6965" s="24"/>
      <c r="C6965" s="82"/>
      <c r="D6965" s="82"/>
      <c r="G6965" s="75"/>
      <c r="L6965" s="24"/>
    </row>
    <row r="6966" spans="1:12" s="33" customFormat="1" ht="14.25">
      <c r="A6966" s="24"/>
      <c r="C6966" s="82"/>
      <c r="D6966" s="82"/>
      <c r="G6966" s="75"/>
      <c r="L6966" s="24"/>
    </row>
    <row r="6967" spans="1:12" s="33" customFormat="1" ht="14.25">
      <c r="A6967" s="24"/>
      <c r="C6967" s="82"/>
      <c r="D6967" s="82"/>
      <c r="G6967" s="75"/>
      <c r="L6967" s="24"/>
    </row>
    <row r="6968" spans="1:12" s="33" customFormat="1" ht="14.25">
      <c r="A6968" s="24"/>
      <c r="C6968" s="82"/>
      <c r="D6968" s="82"/>
      <c r="G6968" s="75"/>
      <c r="L6968" s="24"/>
    </row>
    <row r="6969" spans="1:12" s="33" customFormat="1" ht="14.25">
      <c r="A6969" s="24"/>
      <c r="C6969" s="82"/>
      <c r="D6969" s="82"/>
      <c r="G6969" s="75"/>
      <c r="L6969" s="24"/>
    </row>
    <row r="6970" spans="1:12" s="33" customFormat="1" ht="14.25">
      <c r="A6970" s="24"/>
      <c r="C6970" s="82"/>
      <c r="D6970" s="82"/>
      <c r="G6970" s="75"/>
      <c r="L6970" s="24"/>
    </row>
    <row r="6971" spans="1:12" s="33" customFormat="1" ht="14.25">
      <c r="A6971" s="24"/>
      <c r="C6971" s="82"/>
      <c r="D6971" s="82"/>
      <c r="G6971" s="75"/>
      <c r="L6971" s="24"/>
    </row>
    <row r="6972" spans="1:12" s="33" customFormat="1" ht="14.25">
      <c r="A6972" s="24"/>
      <c r="C6972" s="82"/>
      <c r="D6972" s="82"/>
      <c r="G6972" s="75"/>
      <c r="L6972" s="24"/>
    </row>
    <row r="6973" spans="1:12" s="33" customFormat="1" ht="14.25">
      <c r="A6973" s="24"/>
      <c r="C6973" s="82"/>
      <c r="D6973" s="82"/>
      <c r="G6973" s="75"/>
      <c r="L6973" s="24"/>
    </row>
    <row r="6974" spans="1:12" s="33" customFormat="1" ht="14.25">
      <c r="A6974" s="24"/>
      <c r="C6974" s="82"/>
      <c r="D6974" s="82"/>
      <c r="G6974" s="75"/>
      <c r="L6974" s="24"/>
    </row>
    <row r="6975" spans="1:12" s="33" customFormat="1" ht="14.25">
      <c r="A6975" s="24"/>
      <c r="C6975" s="82"/>
      <c r="D6975" s="82"/>
      <c r="G6975" s="75"/>
      <c r="L6975" s="24"/>
    </row>
    <row r="6976" spans="1:12" s="33" customFormat="1" ht="14.25">
      <c r="A6976" s="24"/>
      <c r="C6976" s="82"/>
      <c r="D6976" s="82"/>
      <c r="G6976" s="75"/>
      <c r="L6976" s="24"/>
    </row>
    <row r="6977" spans="1:12" s="33" customFormat="1" ht="14.25">
      <c r="A6977" s="24"/>
      <c r="C6977" s="82"/>
      <c r="D6977" s="82"/>
      <c r="G6977" s="75"/>
      <c r="L6977" s="24"/>
    </row>
    <row r="6978" spans="1:12" s="33" customFormat="1" ht="14.25">
      <c r="A6978" s="24"/>
      <c r="C6978" s="82"/>
      <c r="D6978" s="82"/>
      <c r="G6978" s="75"/>
      <c r="L6978" s="24"/>
    </row>
    <row r="6979" spans="1:12" s="33" customFormat="1" ht="14.25">
      <c r="A6979" s="24"/>
      <c r="C6979" s="82"/>
      <c r="D6979" s="82"/>
      <c r="G6979" s="75"/>
      <c r="L6979" s="24"/>
    </row>
    <row r="6980" spans="1:12" s="33" customFormat="1" ht="14.25">
      <c r="A6980" s="24"/>
      <c r="C6980" s="82"/>
      <c r="D6980" s="82"/>
      <c r="G6980" s="75"/>
      <c r="L6980" s="24"/>
    </row>
    <row r="6981" spans="1:12" s="33" customFormat="1" ht="14.25">
      <c r="A6981" s="24"/>
      <c r="C6981" s="82"/>
      <c r="D6981" s="82"/>
      <c r="G6981" s="75"/>
      <c r="L6981" s="24"/>
    </row>
    <row r="6982" spans="1:12" s="33" customFormat="1" ht="14.25">
      <c r="A6982" s="24"/>
      <c r="C6982" s="82"/>
      <c r="D6982" s="82"/>
      <c r="G6982" s="75"/>
      <c r="L6982" s="24"/>
    </row>
    <row r="6983" spans="1:12" s="33" customFormat="1" ht="14.25">
      <c r="A6983" s="24"/>
      <c r="C6983" s="82"/>
      <c r="D6983" s="82"/>
      <c r="G6983" s="75"/>
      <c r="L6983" s="24"/>
    </row>
    <row r="6984" spans="1:12" s="33" customFormat="1" ht="14.25">
      <c r="A6984" s="24"/>
      <c r="C6984" s="82"/>
      <c r="D6984" s="82"/>
      <c r="G6984" s="75"/>
      <c r="L6984" s="24"/>
    </row>
    <row r="6985" spans="1:12" s="33" customFormat="1" ht="14.25">
      <c r="A6985" s="24"/>
      <c r="C6985" s="82"/>
      <c r="D6985" s="82"/>
      <c r="G6985" s="75"/>
      <c r="L6985" s="24"/>
    </row>
    <row r="6986" spans="1:12" s="33" customFormat="1" ht="14.25">
      <c r="A6986" s="24"/>
      <c r="C6986" s="82"/>
      <c r="D6986" s="82"/>
      <c r="G6986" s="75"/>
      <c r="L6986" s="24"/>
    </row>
    <row r="6987" spans="1:12" s="33" customFormat="1" ht="14.25">
      <c r="A6987" s="24"/>
      <c r="C6987" s="82"/>
      <c r="D6987" s="82"/>
      <c r="G6987" s="75"/>
      <c r="L6987" s="24"/>
    </row>
    <row r="6988" spans="1:12" s="33" customFormat="1" ht="14.25">
      <c r="A6988" s="24"/>
      <c r="C6988" s="82"/>
      <c r="D6988" s="82"/>
      <c r="G6988" s="75"/>
      <c r="L6988" s="24"/>
    </row>
    <row r="6989" spans="1:12" s="33" customFormat="1" ht="14.25">
      <c r="A6989" s="24"/>
      <c r="C6989" s="82"/>
      <c r="D6989" s="82"/>
      <c r="G6989" s="75"/>
      <c r="L6989" s="24"/>
    </row>
    <row r="6990" spans="1:12" s="33" customFormat="1" ht="14.25">
      <c r="A6990" s="24"/>
      <c r="C6990" s="82"/>
      <c r="D6990" s="82"/>
      <c r="G6990" s="75"/>
      <c r="L6990" s="24"/>
    </row>
    <row r="6991" spans="1:12" s="33" customFormat="1" ht="14.25">
      <c r="A6991" s="24"/>
      <c r="C6991" s="82"/>
      <c r="D6991" s="82"/>
      <c r="G6991" s="75"/>
      <c r="L6991" s="24"/>
    </row>
    <row r="6992" spans="1:12" s="33" customFormat="1" ht="14.25">
      <c r="A6992" s="24"/>
      <c r="C6992" s="82"/>
      <c r="D6992" s="82"/>
      <c r="G6992" s="75"/>
      <c r="L6992" s="24"/>
    </row>
    <row r="6993" spans="1:12" s="33" customFormat="1" ht="14.25">
      <c r="A6993" s="24"/>
      <c r="C6993" s="82"/>
      <c r="D6993" s="82"/>
      <c r="G6993" s="75"/>
      <c r="L6993" s="24"/>
    </row>
    <row r="6994" spans="1:12" s="33" customFormat="1" ht="14.25">
      <c r="A6994" s="24"/>
      <c r="C6994" s="82"/>
      <c r="D6994" s="82"/>
      <c r="G6994" s="75"/>
      <c r="L6994" s="24"/>
    </row>
    <row r="6995" spans="1:12" s="33" customFormat="1" ht="14.25">
      <c r="A6995" s="24"/>
      <c r="C6995" s="82"/>
      <c r="D6995" s="82"/>
      <c r="G6995" s="75"/>
      <c r="L6995" s="24"/>
    </row>
    <row r="6996" spans="1:12" s="33" customFormat="1" ht="14.25">
      <c r="A6996" s="24"/>
      <c r="C6996" s="82"/>
      <c r="D6996" s="82"/>
      <c r="G6996" s="75"/>
      <c r="L6996" s="24"/>
    </row>
    <row r="6997" spans="1:12" s="33" customFormat="1" ht="14.25">
      <c r="A6997" s="24"/>
      <c r="C6997" s="82"/>
      <c r="D6997" s="82"/>
      <c r="G6997" s="75"/>
      <c r="L6997" s="24"/>
    </row>
    <row r="6998" spans="1:12" s="33" customFormat="1" ht="14.25">
      <c r="A6998" s="24"/>
      <c r="C6998" s="82"/>
      <c r="D6998" s="82"/>
      <c r="G6998" s="75"/>
      <c r="L6998" s="24"/>
    </row>
    <row r="6999" spans="1:12" s="33" customFormat="1" ht="14.25">
      <c r="A6999" s="24"/>
      <c r="C6999" s="82"/>
      <c r="D6999" s="82"/>
      <c r="G6999" s="75"/>
      <c r="L6999" s="24"/>
    </row>
    <row r="7000" spans="1:12" s="33" customFormat="1" ht="14.25">
      <c r="A7000" s="24"/>
      <c r="C7000" s="82"/>
      <c r="D7000" s="82"/>
      <c r="G7000" s="75"/>
      <c r="L7000" s="24"/>
    </row>
    <row r="7001" spans="1:12" s="33" customFormat="1" ht="14.25">
      <c r="A7001" s="24"/>
      <c r="C7001" s="82"/>
      <c r="D7001" s="82"/>
      <c r="G7001" s="75"/>
      <c r="L7001" s="24"/>
    </row>
    <row r="7002" spans="1:12" s="33" customFormat="1" ht="14.25">
      <c r="A7002" s="24"/>
      <c r="C7002" s="82"/>
      <c r="D7002" s="82"/>
      <c r="G7002" s="75"/>
      <c r="L7002" s="24"/>
    </row>
    <row r="7003" spans="1:12" s="33" customFormat="1" ht="14.25">
      <c r="A7003" s="24"/>
      <c r="C7003" s="82"/>
      <c r="D7003" s="82"/>
      <c r="G7003" s="75"/>
      <c r="L7003" s="24"/>
    </row>
    <row r="7004" spans="1:12" s="33" customFormat="1" ht="14.25">
      <c r="A7004" s="24"/>
      <c r="C7004" s="82"/>
      <c r="D7004" s="82"/>
      <c r="G7004" s="75"/>
      <c r="L7004" s="24"/>
    </row>
    <row r="7005" spans="1:12" s="33" customFormat="1" ht="14.25">
      <c r="A7005" s="24"/>
      <c r="C7005" s="82"/>
      <c r="D7005" s="82"/>
      <c r="G7005" s="75"/>
      <c r="L7005" s="24"/>
    </row>
    <row r="7006" spans="1:12" s="33" customFormat="1" ht="14.25">
      <c r="A7006" s="24"/>
      <c r="C7006" s="82"/>
      <c r="D7006" s="82"/>
      <c r="G7006" s="75"/>
      <c r="L7006" s="24"/>
    </row>
    <row r="7007" spans="1:12" s="33" customFormat="1" ht="14.25">
      <c r="A7007" s="24"/>
      <c r="C7007" s="82"/>
      <c r="D7007" s="82"/>
      <c r="G7007" s="75"/>
      <c r="L7007" s="24"/>
    </row>
    <row r="7008" spans="1:12" s="33" customFormat="1" ht="14.25">
      <c r="A7008" s="24"/>
      <c r="C7008" s="82"/>
      <c r="D7008" s="82"/>
      <c r="G7008" s="75"/>
      <c r="L7008" s="24"/>
    </row>
    <row r="7009" spans="1:12" s="33" customFormat="1" ht="14.25">
      <c r="A7009" s="24"/>
      <c r="C7009" s="82"/>
      <c r="D7009" s="82"/>
      <c r="G7009" s="75"/>
      <c r="L7009" s="24"/>
    </row>
    <row r="7010" spans="1:12" s="33" customFormat="1" ht="14.25">
      <c r="A7010" s="24"/>
      <c r="C7010" s="82"/>
      <c r="D7010" s="82"/>
      <c r="G7010" s="75"/>
      <c r="L7010" s="24"/>
    </row>
    <row r="7011" spans="1:12" s="33" customFormat="1" ht="14.25">
      <c r="A7011" s="24"/>
      <c r="C7011" s="82"/>
      <c r="D7011" s="82"/>
      <c r="G7011" s="75"/>
      <c r="L7011" s="24"/>
    </row>
    <row r="7012" spans="1:12" s="33" customFormat="1" ht="14.25">
      <c r="A7012" s="24"/>
      <c r="C7012" s="82"/>
      <c r="D7012" s="82"/>
      <c r="G7012" s="75"/>
      <c r="L7012" s="24"/>
    </row>
    <row r="7013" spans="1:12" s="33" customFormat="1" ht="14.25">
      <c r="A7013" s="24"/>
      <c r="C7013" s="82"/>
      <c r="D7013" s="82"/>
      <c r="G7013" s="75"/>
      <c r="L7013" s="24"/>
    </row>
    <row r="7014" spans="1:12" s="33" customFormat="1" ht="14.25">
      <c r="A7014" s="24"/>
      <c r="C7014" s="82"/>
      <c r="D7014" s="82"/>
      <c r="G7014" s="75"/>
      <c r="L7014" s="24"/>
    </row>
    <row r="7015" spans="1:12" s="33" customFormat="1" ht="14.25">
      <c r="A7015" s="24"/>
      <c r="C7015" s="82"/>
      <c r="D7015" s="82"/>
      <c r="G7015" s="75"/>
      <c r="L7015" s="24"/>
    </row>
    <row r="7016" spans="1:12" s="33" customFormat="1" ht="14.25">
      <c r="A7016" s="24"/>
      <c r="C7016" s="82"/>
      <c r="D7016" s="82"/>
      <c r="G7016" s="75"/>
      <c r="L7016" s="24"/>
    </row>
    <row r="7017" spans="1:12" s="33" customFormat="1" ht="14.25">
      <c r="A7017" s="24"/>
      <c r="C7017" s="82"/>
      <c r="D7017" s="82"/>
      <c r="G7017" s="75"/>
      <c r="L7017" s="24"/>
    </row>
    <row r="7018" spans="1:12" s="33" customFormat="1" ht="14.25">
      <c r="A7018" s="24"/>
      <c r="C7018" s="82"/>
      <c r="D7018" s="82"/>
      <c r="G7018" s="75"/>
      <c r="L7018" s="24"/>
    </row>
    <row r="7019" spans="1:12" s="33" customFormat="1" ht="14.25">
      <c r="A7019" s="24"/>
      <c r="C7019" s="82"/>
      <c r="D7019" s="82"/>
      <c r="G7019" s="75"/>
      <c r="L7019" s="24"/>
    </row>
    <row r="7020" spans="1:12" s="33" customFormat="1" ht="14.25">
      <c r="A7020" s="24"/>
      <c r="C7020" s="82"/>
      <c r="D7020" s="82"/>
      <c r="G7020" s="75"/>
      <c r="L7020" s="24"/>
    </row>
    <row r="7021" spans="1:12" s="33" customFormat="1" ht="14.25">
      <c r="A7021" s="24"/>
      <c r="C7021" s="82"/>
      <c r="D7021" s="82"/>
      <c r="G7021" s="75"/>
      <c r="L7021" s="24"/>
    </row>
    <row r="7022" spans="1:12" s="33" customFormat="1" ht="14.25">
      <c r="A7022" s="24"/>
      <c r="C7022" s="82"/>
      <c r="D7022" s="82"/>
      <c r="G7022" s="75"/>
      <c r="L7022" s="24"/>
    </row>
    <row r="7023" spans="1:12" s="33" customFormat="1" ht="14.25">
      <c r="A7023" s="24"/>
      <c r="C7023" s="82"/>
      <c r="D7023" s="82"/>
      <c r="G7023" s="75"/>
      <c r="L7023" s="24"/>
    </row>
    <row r="7024" spans="1:12" s="33" customFormat="1" ht="14.25">
      <c r="A7024" s="24"/>
      <c r="C7024" s="82"/>
      <c r="D7024" s="82"/>
      <c r="G7024" s="75"/>
      <c r="L7024" s="24"/>
    </row>
    <row r="7025" spans="1:12" s="33" customFormat="1" ht="14.25">
      <c r="A7025" s="24"/>
      <c r="C7025" s="82"/>
      <c r="D7025" s="82"/>
      <c r="G7025" s="75"/>
      <c r="L7025" s="24"/>
    </row>
    <row r="7026" spans="1:12" s="33" customFormat="1" ht="14.25">
      <c r="A7026" s="24"/>
      <c r="C7026" s="82"/>
      <c r="D7026" s="82"/>
      <c r="G7026" s="75"/>
      <c r="L7026" s="24"/>
    </row>
    <row r="7027" spans="1:12" s="33" customFormat="1" ht="14.25">
      <c r="A7027" s="24"/>
      <c r="C7027" s="82"/>
      <c r="D7027" s="82"/>
      <c r="G7027" s="75"/>
      <c r="L7027" s="24"/>
    </row>
    <row r="7028" spans="1:12" s="33" customFormat="1" ht="14.25">
      <c r="A7028" s="24"/>
      <c r="C7028" s="82"/>
      <c r="D7028" s="82"/>
      <c r="G7028" s="75"/>
      <c r="L7028" s="24"/>
    </row>
    <row r="7029" spans="1:12" s="33" customFormat="1" ht="14.25">
      <c r="A7029" s="24"/>
      <c r="C7029" s="82"/>
      <c r="D7029" s="82"/>
      <c r="G7029" s="75"/>
      <c r="L7029" s="24"/>
    </row>
    <row r="7030" spans="1:12" s="33" customFormat="1" ht="14.25">
      <c r="A7030" s="24"/>
      <c r="C7030" s="82"/>
      <c r="D7030" s="82"/>
      <c r="G7030" s="75"/>
      <c r="L7030" s="24"/>
    </row>
    <row r="7031" spans="1:12" s="33" customFormat="1" ht="14.25">
      <c r="A7031" s="24"/>
      <c r="C7031" s="82"/>
      <c r="D7031" s="82"/>
      <c r="G7031" s="75"/>
      <c r="L7031" s="24"/>
    </row>
    <row r="7032" spans="1:12" s="33" customFormat="1" ht="14.25">
      <c r="A7032" s="24"/>
      <c r="C7032" s="82"/>
      <c r="D7032" s="82"/>
      <c r="G7032" s="75"/>
      <c r="L7032" s="24"/>
    </row>
    <row r="7033" spans="1:12" s="33" customFormat="1" ht="14.25">
      <c r="A7033" s="24"/>
      <c r="C7033" s="82"/>
      <c r="D7033" s="82"/>
      <c r="G7033" s="75"/>
      <c r="L7033" s="24"/>
    </row>
    <row r="7034" spans="1:12" s="33" customFormat="1" ht="14.25">
      <c r="A7034" s="24"/>
      <c r="C7034" s="82"/>
      <c r="D7034" s="82"/>
      <c r="G7034" s="75"/>
      <c r="L7034" s="24"/>
    </row>
    <row r="7035" spans="1:12" s="33" customFormat="1" ht="14.25">
      <c r="A7035" s="24"/>
      <c r="C7035" s="82"/>
      <c r="D7035" s="82"/>
      <c r="G7035" s="75"/>
      <c r="L7035" s="24"/>
    </row>
    <row r="7036" spans="1:12" s="33" customFormat="1" ht="14.25">
      <c r="A7036" s="24"/>
      <c r="C7036" s="82"/>
      <c r="D7036" s="82"/>
      <c r="G7036" s="75"/>
      <c r="L7036" s="24"/>
    </row>
    <row r="7037" spans="1:12" s="33" customFormat="1" ht="14.25">
      <c r="A7037" s="24"/>
      <c r="C7037" s="82"/>
      <c r="D7037" s="82"/>
      <c r="G7037" s="75"/>
      <c r="L7037" s="24"/>
    </row>
    <row r="7038" spans="1:12" s="33" customFormat="1" ht="14.25">
      <c r="A7038" s="24"/>
      <c r="C7038" s="82"/>
      <c r="D7038" s="82"/>
      <c r="G7038" s="75"/>
      <c r="L7038" s="24"/>
    </row>
    <row r="7039" spans="1:12" s="33" customFormat="1" ht="14.25">
      <c r="A7039" s="24"/>
      <c r="C7039" s="82"/>
      <c r="D7039" s="82"/>
      <c r="G7039" s="75"/>
      <c r="L7039" s="24"/>
    </row>
    <row r="7040" spans="1:12" s="33" customFormat="1" ht="14.25">
      <c r="A7040" s="24"/>
      <c r="C7040" s="82"/>
      <c r="D7040" s="82"/>
      <c r="G7040" s="75"/>
      <c r="L7040" s="24"/>
    </row>
    <row r="7041" spans="1:12" s="33" customFormat="1" ht="14.25">
      <c r="A7041" s="24"/>
      <c r="C7041" s="82"/>
      <c r="D7041" s="82"/>
      <c r="G7041" s="75"/>
      <c r="L7041" s="24"/>
    </row>
    <row r="7042" spans="1:12" s="33" customFormat="1" ht="14.25">
      <c r="A7042" s="24"/>
      <c r="C7042" s="82"/>
      <c r="D7042" s="82"/>
      <c r="G7042" s="75"/>
      <c r="L7042" s="24"/>
    </row>
    <row r="7043" spans="1:12" s="33" customFormat="1" ht="14.25">
      <c r="A7043" s="24"/>
      <c r="C7043" s="82"/>
      <c r="D7043" s="82"/>
      <c r="G7043" s="75"/>
      <c r="L7043" s="24"/>
    </row>
    <row r="7044" spans="1:12" s="33" customFormat="1" ht="14.25">
      <c r="A7044" s="24"/>
      <c r="C7044" s="82"/>
      <c r="D7044" s="82"/>
      <c r="G7044" s="75"/>
      <c r="L7044" s="24"/>
    </row>
    <row r="7045" spans="1:12" s="33" customFormat="1" ht="14.25">
      <c r="A7045" s="24"/>
      <c r="C7045" s="82"/>
      <c r="D7045" s="82"/>
      <c r="G7045" s="75"/>
      <c r="L7045" s="24"/>
    </row>
    <row r="7046" spans="1:12" s="33" customFormat="1" ht="14.25">
      <c r="A7046" s="24"/>
      <c r="C7046" s="82"/>
      <c r="D7046" s="82"/>
      <c r="G7046" s="75"/>
      <c r="L7046" s="24"/>
    </row>
    <row r="7047" spans="1:12" s="33" customFormat="1" ht="14.25">
      <c r="A7047" s="24"/>
      <c r="C7047" s="82"/>
      <c r="D7047" s="82"/>
      <c r="G7047" s="75"/>
      <c r="L7047" s="24"/>
    </row>
    <row r="7048" spans="1:12" s="33" customFormat="1" ht="14.25">
      <c r="A7048" s="24"/>
      <c r="C7048" s="82"/>
      <c r="D7048" s="82"/>
      <c r="G7048" s="75"/>
      <c r="L7048" s="24"/>
    </row>
    <row r="7049" spans="1:12" s="33" customFormat="1" ht="14.25">
      <c r="A7049" s="24"/>
      <c r="C7049" s="82"/>
      <c r="D7049" s="82"/>
      <c r="G7049" s="75"/>
      <c r="L7049" s="24"/>
    </row>
    <row r="7050" spans="1:12" s="33" customFormat="1" ht="14.25">
      <c r="A7050" s="24"/>
      <c r="C7050" s="82"/>
      <c r="D7050" s="82"/>
      <c r="G7050" s="75"/>
      <c r="L7050" s="24"/>
    </row>
    <row r="7051" spans="1:12" s="33" customFormat="1" ht="14.25">
      <c r="A7051" s="24"/>
      <c r="C7051" s="82"/>
      <c r="D7051" s="82"/>
      <c r="G7051" s="75"/>
      <c r="L7051" s="24"/>
    </row>
    <row r="7052" spans="1:12" s="33" customFormat="1" ht="14.25">
      <c r="A7052" s="24"/>
      <c r="C7052" s="82"/>
      <c r="D7052" s="82"/>
      <c r="G7052" s="75"/>
      <c r="L7052" s="24"/>
    </row>
    <row r="7053" spans="1:12" s="33" customFormat="1" ht="14.25">
      <c r="A7053" s="24"/>
      <c r="C7053" s="82"/>
      <c r="D7053" s="82"/>
      <c r="G7053" s="75"/>
      <c r="L7053" s="24"/>
    </row>
    <row r="7054" spans="1:12" s="33" customFormat="1" ht="14.25">
      <c r="A7054" s="24"/>
      <c r="C7054" s="82"/>
      <c r="D7054" s="82"/>
      <c r="G7054" s="75"/>
      <c r="L7054" s="24"/>
    </row>
    <row r="7055" spans="1:12" s="33" customFormat="1" ht="14.25">
      <c r="A7055" s="24"/>
      <c r="C7055" s="82"/>
      <c r="D7055" s="82"/>
      <c r="G7055" s="75"/>
      <c r="L7055" s="24"/>
    </row>
    <row r="7056" spans="1:12" s="33" customFormat="1" ht="14.25">
      <c r="A7056" s="24"/>
      <c r="C7056" s="82"/>
      <c r="D7056" s="82"/>
      <c r="G7056" s="75"/>
      <c r="L7056" s="24"/>
    </row>
    <row r="7057" spans="1:12" s="33" customFormat="1" ht="14.25">
      <c r="A7057" s="24"/>
      <c r="C7057" s="82"/>
      <c r="D7057" s="82"/>
      <c r="G7057" s="75"/>
      <c r="L7057" s="24"/>
    </row>
    <row r="7058" spans="1:12" s="33" customFormat="1" ht="14.25">
      <c r="A7058" s="24"/>
      <c r="C7058" s="82"/>
      <c r="D7058" s="82"/>
      <c r="G7058" s="75"/>
      <c r="L7058" s="24"/>
    </row>
    <row r="7059" spans="1:12" s="33" customFormat="1" ht="14.25">
      <c r="A7059" s="24"/>
      <c r="C7059" s="82"/>
      <c r="D7059" s="82"/>
      <c r="G7059" s="75"/>
      <c r="L7059" s="24"/>
    </row>
    <row r="7060" spans="1:12" s="33" customFormat="1" ht="14.25">
      <c r="A7060" s="24"/>
      <c r="C7060" s="82"/>
      <c r="D7060" s="82"/>
      <c r="G7060" s="75"/>
      <c r="L7060" s="24"/>
    </row>
    <row r="7061" spans="1:12" s="33" customFormat="1" ht="14.25">
      <c r="A7061" s="24"/>
      <c r="C7061" s="82"/>
      <c r="D7061" s="82"/>
      <c r="G7061" s="75"/>
      <c r="L7061" s="24"/>
    </row>
    <row r="7062" spans="1:12" s="33" customFormat="1" ht="14.25">
      <c r="A7062" s="24"/>
      <c r="C7062" s="82"/>
      <c r="D7062" s="82"/>
      <c r="G7062" s="75"/>
      <c r="L7062" s="24"/>
    </row>
    <row r="7063" spans="1:12" s="33" customFormat="1" ht="14.25">
      <c r="A7063" s="24"/>
      <c r="C7063" s="82"/>
      <c r="D7063" s="82"/>
      <c r="G7063" s="75"/>
      <c r="L7063" s="24"/>
    </row>
    <row r="7064" spans="1:12" s="33" customFormat="1" ht="14.25">
      <c r="A7064" s="24"/>
      <c r="C7064" s="82"/>
      <c r="D7064" s="82"/>
      <c r="G7064" s="75"/>
      <c r="L7064" s="24"/>
    </row>
    <row r="7065" spans="1:12" s="33" customFormat="1" ht="14.25">
      <c r="A7065" s="24"/>
      <c r="C7065" s="82"/>
      <c r="D7065" s="82"/>
      <c r="G7065" s="75"/>
      <c r="L7065" s="24"/>
    </row>
    <row r="7066" spans="1:12" s="33" customFormat="1" ht="14.25">
      <c r="A7066" s="24"/>
      <c r="C7066" s="82"/>
      <c r="D7066" s="82"/>
      <c r="G7066" s="75"/>
      <c r="L7066" s="24"/>
    </row>
    <row r="7067" spans="1:12" s="33" customFormat="1" ht="14.25">
      <c r="A7067" s="24"/>
      <c r="C7067" s="82"/>
      <c r="D7067" s="82"/>
      <c r="G7067" s="75"/>
      <c r="L7067" s="24"/>
    </row>
    <row r="7068" spans="1:12" s="33" customFormat="1" ht="14.25">
      <c r="A7068" s="24"/>
      <c r="C7068" s="82"/>
      <c r="D7068" s="82"/>
      <c r="G7068" s="75"/>
      <c r="L7068" s="24"/>
    </row>
    <row r="7069" spans="1:12" s="33" customFormat="1" ht="14.25">
      <c r="A7069" s="24"/>
      <c r="C7069" s="82"/>
      <c r="D7069" s="82"/>
      <c r="G7069" s="75"/>
      <c r="L7069" s="24"/>
    </row>
    <row r="7070" spans="1:12" s="33" customFormat="1" ht="14.25">
      <c r="A7070" s="24"/>
      <c r="C7070" s="82"/>
      <c r="D7070" s="82"/>
      <c r="G7070" s="75"/>
      <c r="L7070" s="24"/>
    </row>
    <row r="7071" spans="1:12" s="33" customFormat="1" ht="14.25">
      <c r="A7071" s="24"/>
      <c r="C7071" s="82"/>
      <c r="D7071" s="82"/>
      <c r="G7071" s="75"/>
      <c r="L7071" s="24"/>
    </row>
    <row r="7072" spans="1:12" s="33" customFormat="1" ht="14.25">
      <c r="A7072" s="24"/>
      <c r="C7072" s="82"/>
      <c r="D7072" s="82"/>
      <c r="G7072" s="75"/>
      <c r="L7072" s="24"/>
    </row>
    <row r="7073" spans="1:12" s="33" customFormat="1" ht="14.25">
      <c r="A7073" s="24"/>
      <c r="C7073" s="82"/>
      <c r="D7073" s="82"/>
      <c r="G7073" s="75"/>
      <c r="L7073" s="24"/>
    </row>
    <row r="7074" spans="1:12" s="33" customFormat="1" ht="14.25">
      <c r="A7074" s="24"/>
      <c r="C7074" s="82"/>
      <c r="D7074" s="82"/>
      <c r="G7074" s="75"/>
      <c r="L7074" s="24"/>
    </row>
    <row r="7075" spans="1:12" s="33" customFormat="1" ht="14.25">
      <c r="A7075" s="24"/>
      <c r="C7075" s="82"/>
      <c r="D7075" s="82"/>
      <c r="G7075" s="75"/>
      <c r="L7075" s="24"/>
    </row>
    <row r="7076" spans="1:12" s="33" customFormat="1" ht="14.25">
      <c r="A7076" s="24"/>
      <c r="C7076" s="82"/>
      <c r="D7076" s="82"/>
      <c r="G7076" s="75"/>
      <c r="L7076" s="24"/>
    </row>
    <row r="7077" spans="1:12" s="33" customFormat="1" ht="14.25">
      <c r="A7077" s="24"/>
      <c r="C7077" s="82"/>
      <c r="D7077" s="82"/>
      <c r="G7077" s="75"/>
      <c r="L7077" s="24"/>
    </row>
    <row r="7078" spans="1:12" s="33" customFormat="1" ht="14.25">
      <c r="A7078" s="24"/>
      <c r="C7078" s="82"/>
      <c r="D7078" s="82"/>
      <c r="G7078" s="75"/>
      <c r="L7078" s="24"/>
    </row>
    <row r="7079" spans="1:12" s="33" customFormat="1" ht="14.25">
      <c r="A7079" s="24"/>
      <c r="C7079" s="82"/>
      <c r="D7079" s="82"/>
      <c r="G7079" s="75"/>
      <c r="L7079" s="24"/>
    </row>
    <row r="7080" spans="1:12" s="33" customFormat="1" ht="14.25">
      <c r="A7080" s="24"/>
      <c r="C7080" s="82"/>
      <c r="D7080" s="82"/>
      <c r="G7080" s="75"/>
      <c r="L7080" s="24"/>
    </row>
    <row r="7081" spans="1:12" s="33" customFormat="1" ht="14.25">
      <c r="A7081" s="24"/>
      <c r="C7081" s="82"/>
      <c r="D7081" s="82"/>
      <c r="G7081" s="75"/>
      <c r="L7081" s="24"/>
    </row>
    <row r="7082" spans="1:12" s="33" customFormat="1" ht="14.25">
      <c r="A7082" s="24"/>
      <c r="C7082" s="82"/>
      <c r="D7082" s="82"/>
      <c r="G7082" s="75"/>
      <c r="L7082" s="24"/>
    </row>
    <row r="7083" spans="1:12" s="33" customFormat="1" ht="14.25">
      <c r="A7083" s="24"/>
      <c r="C7083" s="82"/>
      <c r="D7083" s="82"/>
      <c r="G7083" s="75"/>
      <c r="L7083" s="24"/>
    </row>
    <row r="7084" spans="1:12" s="33" customFormat="1" ht="14.25">
      <c r="A7084" s="24"/>
      <c r="C7084" s="82"/>
      <c r="D7084" s="82"/>
      <c r="G7084" s="75"/>
      <c r="L7084" s="24"/>
    </row>
    <row r="7085" spans="1:12" s="33" customFormat="1" ht="14.25">
      <c r="A7085" s="24"/>
      <c r="C7085" s="82"/>
      <c r="D7085" s="82"/>
      <c r="G7085" s="75"/>
      <c r="L7085" s="24"/>
    </row>
    <row r="7086" spans="1:12" s="33" customFormat="1" ht="14.25">
      <c r="A7086" s="24"/>
      <c r="C7086" s="82"/>
      <c r="D7086" s="82"/>
      <c r="G7086" s="75"/>
      <c r="L7086" s="24"/>
    </row>
    <row r="7087" spans="1:12" s="33" customFormat="1" ht="14.25">
      <c r="A7087" s="24"/>
      <c r="C7087" s="82"/>
      <c r="D7087" s="82"/>
      <c r="G7087" s="75"/>
      <c r="L7087" s="24"/>
    </row>
    <row r="7088" spans="1:12" s="33" customFormat="1" ht="14.25">
      <c r="A7088" s="24"/>
      <c r="C7088" s="82"/>
      <c r="D7088" s="82"/>
      <c r="G7088" s="75"/>
      <c r="L7088" s="24"/>
    </row>
    <row r="7089" spans="1:12" s="33" customFormat="1" ht="14.25">
      <c r="A7089" s="24"/>
      <c r="C7089" s="82"/>
      <c r="D7089" s="82"/>
      <c r="G7089" s="75"/>
      <c r="L7089" s="24"/>
    </row>
    <row r="7090" spans="1:12" s="33" customFormat="1" ht="14.25">
      <c r="A7090" s="24"/>
      <c r="C7090" s="82"/>
      <c r="D7090" s="82"/>
      <c r="G7090" s="75"/>
      <c r="L7090" s="24"/>
    </row>
    <row r="7091" spans="1:12" s="33" customFormat="1" ht="14.25">
      <c r="A7091" s="24"/>
      <c r="C7091" s="82"/>
      <c r="D7091" s="82"/>
      <c r="G7091" s="75"/>
      <c r="L7091" s="24"/>
    </row>
    <row r="7092" spans="1:12" s="33" customFormat="1" ht="14.25">
      <c r="A7092" s="24"/>
      <c r="C7092" s="82"/>
      <c r="D7092" s="82"/>
      <c r="G7092" s="75"/>
      <c r="L7092" s="24"/>
    </row>
    <row r="7093" spans="1:12" s="33" customFormat="1" ht="14.25">
      <c r="A7093" s="24"/>
      <c r="C7093" s="82"/>
      <c r="D7093" s="82"/>
      <c r="G7093" s="75"/>
      <c r="L7093" s="24"/>
    </row>
    <row r="7094" spans="1:12" s="33" customFormat="1" ht="14.25">
      <c r="A7094" s="24"/>
      <c r="C7094" s="82"/>
      <c r="D7094" s="82"/>
      <c r="G7094" s="75"/>
      <c r="L7094" s="24"/>
    </row>
    <row r="7095" spans="1:12" s="33" customFormat="1" ht="14.25">
      <c r="A7095" s="24"/>
      <c r="C7095" s="82"/>
      <c r="D7095" s="82"/>
      <c r="G7095" s="75"/>
      <c r="L7095" s="24"/>
    </row>
    <row r="7096" spans="1:12" s="33" customFormat="1" ht="14.25">
      <c r="A7096" s="24"/>
      <c r="C7096" s="82"/>
      <c r="D7096" s="82"/>
      <c r="G7096" s="75"/>
      <c r="L7096" s="24"/>
    </row>
    <row r="7097" spans="1:12" s="33" customFormat="1" ht="14.25">
      <c r="A7097" s="24"/>
      <c r="C7097" s="82"/>
      <c r="D7097" s="82"/>
      <c r="G7097" s="75"/>
      <c r="L7097" s="24"/>
    </row>
    <row r="7098" spans="1:12" s="33" customFormat="1" ht="14.25">
      <c r="A7098" s="24"/>
      <c r="C7098" s="82"/>
      <c r="D7098" s="82"/>
      <c r="G7098" s="75"/>
      <c r="L7098" s="24"/>
    </row>
    <row r="7099" spans="1:12" s="33" customFormat="1" ht="14.25">
      <c r="A7099" s="24"/>
      <c r="C7099" s="82"/>
      <c r="D7099" s="82"/>
      <c r="G7099" s="75"/>
      <c r="L7099" s="24"/>
    </row>
    <row r="7100" spans="1:12" s="33" customFormat="1" ht="14.25">
      <c r="A7100" s="24"/>
      <c r="C7100" s="82"/>
      <c r="D7100" s="82"/>
      <c r="G7100" s="75"/>
      <c r="L7100" s="24"/>
    </row>
    <row r="7101" spans="1:12" s="33" customFormat="1" ht="14.25">
      <c r="A7101" s="24"/>
      <c r="C7101" s="82"/>
      <c r="D7101" s="82"/>
      <c r="G7101" s="75"/>
      <c r="L7101" s="24"/>
    </row>
    <row r="7102" spans="1:12" s="33" customFormat="1" ht="14.25">
      <c r="A7102" s="24"/>
      <c r="C7102" s="82"/>
      <c r="D7102" s="82"/>
      <c r="G7102" s="75"/>
      <c r="L7102" s="24"/>
    </row>
    <row r="7103" spans="1:12" s="33" customFormat="1" ht="14.25">
      <c r="A7103" s="24"/>
      <c r="C7103" s="82"/>
      <c r="D7103" s="82"/>
      <c r="G7103" s="75"/>
      <c r="L7103" s="24"/>
    </row>
    <row r="7104" spans="1:12" s="33" customFormat="1" ht="14.25">
      <c r="A7104" s="24"/>
      <c r="C7104" s="82"/>
      <c r="D7104" s="82"/>
      <c r="G7104" s="75"/>
      <c r="L7104" s="24"/>
    </row>
    <row r="7105" spans="1:12" s="33" customFormat="1" ht="14.25">
      <c r="A7105" s="24"/>
      <c r="C7105" s="82"/>
      <c r="D7105" s="82"/>
      <c r="G7105" s="75"/>
      <c r="L7105" s="24"/>
    </row>
    <row r="7106" spans="1:12" s="33" customFormat="1" ht="14.25">
      <c r="A7106" s="24"/>
      <c r="C7106" s="82"/>
      <c r="D7106" s="82"/>
      <c r="G7106" s="75"/>
      <c r="L7106" s="24"/>
    </row>
    <row r="7107" spans="1:12" s="33" customFormat="1" ht="14.25">
      <c r="A7107" s="24"/>
      <c r="C7107" s="82"/>
      <c r="D7107" s="82"/>
      <c r="G7107" s="75"/>
      <c r="L7107" s="24"/>
    </row>
    <row r="7108" spans="1:12" s="33" customFormat="1" ht="14.25">
      <c r="A7108" s="24"/>
      <c r="C7108" s="82"/>
      <c r="D7108" s="82"/>
      <c r="G7108" s="75"/>
      <c r="L7108" s="24"/>
    </row>
    <row r="7109" spans="1:12" s="33" customFormat="1" ht="14.25">
      <c r="A7109" s="24"/>
      <c r="C7109" s="82"/>
      <c r="D7109" s="82"/>
      <c r="G7109" s="75"/>
      <c r="L7109" s="24"/>
    </row>
    <row r="7110" spans="1:12" s="33" customFormat="1" ht="14.25">
      <c r="A7110" s="24"/>
      <c r="C7110" s="82"/>
      <c r="D7110" s="82"/>
      <c r="G7110" s="75"/>
      <c r="L7110" s="24"/>
    </row>
    <row r="7111" spans="1:12" s="33" customFormat="1" ht="14.25">
      <c r="A7111" s="24"/>
      <c r="C7111" s="82"/>
      <c r="D7111" s="82"/>
      <c r="G7111" s="75"/>
      <c r="L7111" s="24"/>
    </row>
    <row r="7112" spans="1:12" s="33" customFormat="1" ht="14.25">
      <c r="A7112" s="24"/>
      <c r="C7112" s="82"/>
      <c r="D7112" s="82"/>
      <c r="G7112" s="75"/>
      <c r="L7112" s="24"/>
    </row>
    <row r="7113" spans="1:12" s="33" customFormat="1" ht="14.25">
      <c r="A7113" s="24"/>
      <c r="C7113" s="82"/>
      <c r="D7113" s="82"/>
      <c r="G7113" s="75"/>
      <c r="L7113" s="24"/>
    </row>
    <row r="7114" spans="1:12" s="33" customFormat="1" ht="14.25">
      <c r="A7114" s="24"/>
      <c r="C7114" s="82"/>
      <c r="D7114" s="82"/>
      <c r="G7114" s="75"/>
      <c r="L7114" s="24"/>
    </row>
    <row r="7115" spans="1:12" s="33" customFormat="1" ht="14.25">
      <c r="A7115" s="24"/>
      <c r="C7115" s="82"/>
      <c r="D7115" s="82"/>
      <c r="G7115" s="75"/>
      <c r="L7115" s="24"/>
    </row>
    <row r="7116" spans="1:12" s="33" customFormat="1" ht="14.25">
      <c r="A7116" s="24"/>
      <c r="C7116" s="82"/>
      <c r="D7116" s="82"/>
      <c r="G7116" s="75"/>
      <c r="L7116" s="24"/>
    </row>
    <row r="7117" spans="1:12" s="33" customFormat="1" ht="14.25">
      <c r="A7117" s="24"/>
      <c r="C7117" s="82"/>
      <c r="D7117" s="82"/>
      <c r="G7117" s="75"/>
      <c r="L7117" s="24"/>
    </row>
    <row r="7118" spans="1:12" s="33" customFormat="1" ht="14.25">
      <c r="A7118" s="24"/>
      <c r="C7118" s="82"/>
      <c r="D7118" s="82"/>
      <c r="G7118" s="75"/>
      <c r="L7118" s="24"/>
    </row>
    <row r="7119" spans="1:12" s="33" customFormat="1" ht="14.25">
      <c r="A7119" s="24"/>
      <c r="C7119" s="82"/>
      <c r="D7119" s="82"/>
      <c r="G7119" s="75"/>
      <c r="L7119" s="24"/>
    </row>
    <row r="7120" spans="1:12" s="33" customFormat="1" ht="14.25">
      <c r="A7120" s="24"/>
      <c r="C7120" s="82"/>
      <c r="D7120" s="82"/>
      <c r="G7120" s="75"/>
      <c r="L7120" s="24"/>
    </row>
    <row r="7121" spans="1:12" s="33" customFormat="1" ht="14.25">
      <c r="A7121" s="24"/>
      <c r="C7121" s="82"/>
      <c r="D7121" s="82"/>
      <c r="G7121" s="75"/>
      <c r="L7121" s="24"/>
    </row>
    <row r="7122" spans="1:12" s="33" customFormat="1" ht="14.25">
      <c r="A7122" s="24"/>
      <c r="C7122" s="82"/>
      <c r="D7122" s="82"/>
      <c r="G7122" s="75"/>
      <c r="L7122" s="24"/>
    </row>
    <row r="7123" spans="1:12" s="33" customFormat="1" ht="14.25">
      <c r="A7123" s="24"/>
      <c r="C7123" s="82"/>
      <c r="D7123" s="82"/>
      <c r="G7123" s="75"/>
      <c r="L7123" s="24"/>
    </row>
    <row r="7124" spans="1:12" s="33" customFormat="1" ht="14.25">
      <c r="A7124" s="24"/>
      <c r="C7124" s="82"/>
      <c r="D7124" s="82"/>
      <c r="G7124" s="75"/>
      <c r="L7124" s="24"/>
    </row>
    <row r="7125" spans="1:12" s="33" customFormat="1" ht="14.25">
      <c r="A7125" s="24"/>
      <c r="C7125" s="82"/>
      <c r="D7125" s="82"/>
      <c r="G7125" s="75"/>
      <c r="L7125" s="24"/>
    </row>
    <row r="7126" spans="1:12" s="33" customFormat="1" ht="14.25">
      <c r="A7126" s="24"/>
      <c r="C7126" s="82"/>
      <c r="D7126" s="82"/>
      <c r="G7126" s="75"/>
      <c r="L7126" s="24"/>
    </row>
    <row r="7127" spans="1:12" s="33" customFormat="1" ht="14.25">
      <c r="A7127" s="24"/>
      <c r="C7127" s="82"/>
      <c r="D7127" s="82"/>
      <c r="G7127" s="75"/>
      <c r="L7127" s="24"/>
    </row>
    <row r="7128" spans="1:12" s="33" customFormat="1" ht="14.25">
      <c r="A7128" s="24"/>
      <c r="C7128" s="82"/>
      <c r="D7128" s="82"/>
      <c r="G7128" s="75"/>
      <c r="L7128" s="24"/>
    </row>
    <row r="7129" spans="1:12" s="33" customFormat="1" ht="14.25">
      <c r="A7129" s="24"/>
      <c r="C7129" s="82"/>
      <c r="D7129" s="82"/>
      <c r="G7129" s="75"/>
      <c r="L7129" s="24"/>
    </row>
    <row r="7130" spans="1:12" s="33" customFormat="1" ht="14.25">
      <c r="A7130" s="24"/>
      <c r="C7130" s="82"/>
      <c r="D7130" s="82"/>
      <c r="G7130" s="75"/>
      <c r="L7130" s="24"/>
    </row>
    <row r="7131" spans="1:12" s="33" customFormat="1" ht="14.25">
      <c r="A7131" s="24"/>
      <c r="C7131" s="82"/>
      <c r="D7131" s="82"/>
      <c r="G7131" s="75"/>
      <c r="L7131" s="24"/>
    </row>
    <row r="7132" spans="1:12" s="33" customFormat="1" ht="14.25">
      <c r="A7132" s="24"/>
      <c r="C7132" s="82"/>
      <c r="D7132" s="82"/>
      <c r="G7132" s="75"/>
      <c r="L7132" s="24"/>
    </row>
    <row r="7133" spans="1:12" s="33" customFormat="1" ht="14.25">
      <c r="A7133" s="24"/>
      <c r="C7133" s="82"/>
      <c r="D7133" s="82"/>
      <c r="G7133" s="75"/>
      <c r="L7133" s="24"/>
    </row>
    <row r="7134" spans="1:12" s="33" customFormat="1" ht="14.25">
      <c r="A7134" s="24"/>
      <c r="C7134" s="82"/>
      <c r="D7134" s="82"/>
      <c r="G7134" s="75"/>
      <c r="L7134" s="24"/>
    </row>
    <row r="7135" spans="1:12" s="33" customFormat="1" ht="14.25">
      <c r="A7135" s="24"/>
      <c r="C7135" s="82"/>
      <c r="D7135" s="82"/>
      <c r="G7135" s="75"/>
      <c r="L7135" s="24"/>
    </row>
    <row r="7136" spans="1:12" s="33" customFormat="1" ht="14.25">
      <c r="A7136" s="24"/>
      <c r="C7136" s="82"/>
      <c r="D7136" s="82"/>
      <c r="G7136" s="75"/>
      <c r="L7136" s="24"/>
    </row>
    <row r="7137" spans="1:12" s="33" customFormat="1" ht="14.25">
      <c r="A7137" s="24"/>
      <c r="C7137" s="82"/>
      <c r="D7137" s="82"/>
      <c r="G7137" s="75"/>
      <c r="L7137" s="24"/>
    </row>
    <row r="7138" spans="1:12" s="33" customFormat="1" ht="14.25">
      <c r="A7138" s="24"/>
      <c r="C7138" s="82"/>
      <c r="D7138" s="82"/>
      <c r="G7138" s="75"/>
      <c r="L7138" s="24"/>
    </row>
    <row r="7139" spans="1:12" s="33" customFormat="1" ht="14.25">
      <c r="A7139" s="24"/>
      <c r="C7139" s="82"/>
      <c r="D7139" s="82"/>
      <c r="G7139" s="75"/>
      <c r="L7139" s="24"/>
    </row>
    <row r="7140" spans="1:12" s="33" customFormat="1" ht="14.25">
      <c r="A7140" s="24"/>
      <c r="C7140" s="82"/>
      <c r="D7140" s="82"/>
      <c r="G7140" s="75"/>
      <c r="L7140" s="24"/>
    </row>
    <row r="7141" spans="1:12" s="33" customFormat="1" ht="14.25">
      <c r="A7141" s="24"/>
      <c r="C7141" s="82"/>
      <c r="D7141" s="82"/>
      <c r="G7141" s="75"/>
      <c r="L7141" s="24"/>
    </row>
    <row r="7142" spans="1:12" s="33" customFormat="1" ht="14.25">
      <c r="A7142" s="24"/>
      <c r="C7142" s="82"/>
      <c r="D7142" s="82"/>
      <c r="G7142" s="75"/>
      <c r="L7142" s="24"/>
    </row>
    <row r="7143" spans="1:12" s="33" customFormat="1" ht="14.25">
      <c r="A7143" s="24"/>
      <c r="C7143" s="82"/>
      <c r="D7143" s="82"/>
      <c r="G7143" s="75"/>
      <c r="L7143" s="24"/>
    </row>
    <row r="7144" spans="1:12" s="33" customFormat="1" ht="14.25">
      <c r="A7144" s="24"/>
      <c r="C7144" s="82"/>
      <c r="D7144" s="82"/>
      <c r="G7144" s="75"/>
      <c r="L7144" s="24"/>
    </row>
    <row r="7145" spans="1:12" s="33" customFormat="1" ht="14.25">
      <c r="A7145" s="24"/>
      <c r="C7145" s="82"/>
      <c r="D7145" s="82"/>
      <c r="G7145" s="75"/>
      <c r="L7145" s="24"/>
    </row>
    <row r="7146" spans="1:12" s="33" customFormat="1" ht="14.25">
      <c r="A7146" s="24"/>
      <c r="C7146" s="82"/>
      <c r="D7146" s="82"/>
      <c r="G7146" s="75"/>
      <c r="L7146" s="24"/>
    </row>
    <row r="7147" spans="1:12" s="33" customFormat="1" ht="14.25">
      <c r="A7147" s="24"/>
      <c r="C7147" s="82"/>
      <c r="D7147" s="82"/>
      <c r="G7147" s="75"/>
      <c r="L7147" s="24"/>
    </row>
    <row r="7148" spans="1:12" s="33" customFormat="1" ht="14.25">
      <c r="A7148" s="24"/>
      <c r="C7148" s="82"/>
      <c r="D7148" s="82"/>
      <c r="G7148" s="75"/>
      <c r="L7148" s="24"/>
    </row>
    <row r="7149" spans="1:12" s="33" customFormat="1" ht="14.25">
      <c r="A7149" s="24"/>
      <c r="C7149" s="82"/>
      <c r="D7149" s="82"/>
      <c r="G7149" s="75"/>
      <c r="L7149" s="24"/>
    </row>
    <row r="7150" spans="1:12" s="33" customFormat="1" ht="14.25">
      <c r="A7150" s="24"/>
      <c r="C7150" s="82"/>
      <c r="D7150" s="82"/>
      <c r="G7150" s="75"/>
      <c r="L7150" s="24"/>
    </row>
    <row r="7151" spans="1:12" s="33" customFormat="1" ht="14.25">
      <c r="A7151" s="24"/>
      <c r="C7151" s="82"/>
      <c r="D7151" s="82"/>
      <c r="G7151" s="75"/>
      <c r="L7151" s="24"/>
    </row>
    <row r="7152" spans="1:12" s="33" customFormat="1" ht="14.25">
      <c r="A7152" s="24"/>
      <c r="C7152" s="82"/>
      <c r="D7152" s="82"/>
      <c r="G7152" s="75"/>
      <c r="L7152" s="24"/>
    </row>
    <row r="7153" spans="1:12" s="33" customFormat="1" ht="14.25">
      <c r="A7153" s="24"/>
      <c r="C7153" s="82"/>
      <c r="D7153" s="82"/>
      <c r="G7153" s="75"/>
      <c r="L7153" s="24"/>
    </row>
    <row r="7154" spans="1:12" s="33" customFormat="1" ht="14.25">
      <c r="A7154" s="24"/>
      <c r="C7154" s="82"/>
      <c r="D7154" s="82"/>
      <c r="G7154" s="75"/>
      <c r="L7154" s="24"/>
    </row>
    <row r="7155" spans="1:12" s="33" customFormat="1" ht="14.25">
      <c r="A7155" s="24"/>
      <c r="C7155" s="82"/>
      <c r="D7155" s="82"/>
      <c r="G7155" s="75"/>
      <c r="L7155" s="24"/>
    </row>
    <row r="7156" spans="1:12" s="33" customFormat="1" ht="14.25">
      <c r="A7156" s="24"/>
      <c r="C7156" s="82"/>
      <c r="D7156" s="82"/>
      <c r="G7156" s="75"/>
      <c r="L7156" s="24"/>
    </row>
    <row r="7157" spans="1:12" s="33" customFormat="1" ht="14.25">
      <c r="A7157" s="24"/>
      <c r="C7157" s="82"/>
      <c r="D7157" s="82"/>
      <c r="G7157" s="75"/>
      <c r="L7157" s="24"/>
    </row>
    <row r="7158" spans="1:12" s="33" customFormat="1" ht="14.25">
      <c r="A7158" s="24"/>
      <c r="C7158" s="82"/>
      <c r="D7158" s="82"/>
      <c r="G7158" s="75"/>
      <c r="L7158" s="24"/>
    </row>
    <row r="7159" spans="1:12" s="33" customFormat="1" ht="14.25">
      <c r="A7159" s="24"/>
      <c r="C7159" s="82"/>
      <c r="D7159" s="82"/>
      <c r="G7159" s="75"/>
      <c r="L7159" s="24"/>
    </row>
    <row r="7160" spans="1:12" s="33" customFormat="1" ht="14.25">
      <c r="A7160" s="24"/>
      <c r="C7160" s="82"/>
      <c r="D7160" s="82"/>
      <c r="G7160" s="75"/>
      <c r="L7160" s="24"/>
    </row>
    <row r="7161" spans="1:12" s="33" customFormat="1" ht="14.25">
      <c r="A7161" s="24"/>
      <c r="C7161" s="82"/>
      <c r="D7161" s="82"/>
      <c r="G7161" s="75"/>
      <c r="L7161" s="24"/>
    </row>
    <row r="7162" spans="1:12" s="33" customFormat="1" ht="14.25">
      <c r="A7162" s="24"/>
      <c r="C7162" s="82"/>
      <c r="D7162" s="82"/>
      <c r="G7162" s="75"/>
      <c r="L7162" s="24"/>
    </row>
    <row r="7163" spans="1:12" s="33" customFormat="1" ht="14.25">
      <c r="A7163" s="24"/>
      <c r="C7163" s="82"/>
      <c r="D7163" s="82"/>
      <c r="G7163" s="75"/>
      <c r="L7163" s="24"/>
    </row>
    <row r="7164" spans="1:12" s="33" customFormat="1" ht="14.25">
      <c r="A7164" s="24"/>
      <c r="C7164" s="82"/>
      <c r="D7164" s="82"/>
      <c r="G7164" s="75"/>
      <c r="L7164" s="24"/>
    </row>
    <row r="7165" spans="1:12" s="33" customFormat="1" ht="14.25">
      <c r="A7165" s="24"/>
      <c r="C7165" s="82"/>
      <c r="D7165" s="82"/>
      <c r="G7165" s="75"/>
      <c r="L7165" s="24"/>
    </row>
    <row r="7166" spans="1:12" s="33" customFormat="1" ht="14.25">
      <c r="A7166" s="24"/>
      <c r="C7166" s="82"/>
      <c r="D7166" s="82"/>
      <c r="G7166" s="75"/>
      <c r="L7166" s="24"/>
    </row>
    <row r="7167" spans="1:12" s="33" customFormat="1" ht="14.25">
      <c r="A7167" s="24"/>
      <c r="C7167" s="82"/>
      <c r="D7167" s="82"/>
      <c r="G7167" s="75"/>
      <c r="L7167" s="24"/>
    </row>
    <row r="7168" spans="1:12" s="33" customFormat="1" ht="14.25">
      <c r="A7168" s="24"/>
      <c r="C7168" s="82"/>
      <c r="D7168" s="82"/>
      <c r="G7168" s="75"/>
      <c r="L7168" s="24"/>
    </row>
    <row r="7169" spans="1:12" s="33" customFormat="1" ht="14.25">
      <c r="A7169" s="24"/>
      <c r="C7169" s="82"/>
      <c r="D7169" s="82"/>
      <c r="G7169" s="75"/>
      <c r="L7169" s="24"/>
    </row>
    <row r="7170" spans="1:12" s="33" customFormat="1" ht="14.25">
      <c r="A7170" s="24"/>
      <c r="C7170" s="82"/>
      <c r="D7170" s="82"/>
      <c r="G7170" s="75"/>
      <c r="L7170" s="24"/>
    </row>
    <row r="7171" spans="1:12" s="33" customFormat="1" ht="14.25">
      <c r="A7171" s="24"/>
      <c r="C7171" s="82"/>
      <c r="D7171" s="82"/>
      <c r="G7171" s="75"/>
      <c r="L7171" s="24"/>
    </row>
    <row r="7172" spans="1:12" s="33" customFormat="1" ht="14.25">
      <c r="A7172" s="24"/>
      <c r="C7172" s="82"/>
      <c r="D7172" s="82"/>
      <c r="G7172" s="75"/>
      <c r="L7172" s="24"/>
    </row>
    <row r="7173" spans="1:12" s="33" customFormat="1" ht="14.25">
      <c r="A7173" s="24"/>
      <c r="C7173" s="82"/>
      <c r="D7173" s="82"/>
      <c r="G7173" s="75"/>
      <c r="L7173" s="24"/>
    </row>
    <row r="7174" spans="1:12" s="33" customFormat="1" ht="14.25">
      <c r="A7174" s="24"/>
      <c r="C7174" s="82"/>
      <c r="D7174" s="82"/>
      <c r="G7174" s="75"/>
      <c r="L7174" s="24"/>
    </row>
    <row r="7175" spans="1:12" s="33" customFormat="1" ht="14.25">
      <c r="A7175" s="24"/>
      <c r="C7175" s="82"/>
      <c r="D7175" s="82"/>
      <c r="G7175" s="75"/>
      <c r="L7175" s="24"/>
    </row>
    <row r="7176" spans="1:12" s="33" customFormat="1" ht="14.25">
      <c r="A7176" s="24"/>
      <c r="C7176" s="82"/>
      <c r="D7176" s="82"/>
      <c r="G7176" s="75"/>
      <c r="L7176" s="24"/>
    </row>
    <row r="7177" spans="1:12" s="33" customFormat="1" ht="14.25">
      <c r="A7177" s="24"/>
      <c r="C7177" s="82"/>
      <c r="D7177" s="82"/>
      <c r="G7177" s="75"/>
      <c r="L7177" s="24"/>
    </row>
    <row r="7178" spans="1:12" s="33" customFormat="1" ht="14.25">
      <c r="A7178" s="24"/>
      <c r="C7178" s="82"/>
      <c r="D7178" s="82"/>
      <c r="G7178" s="75"/>
      <c r="L7178" s="24"/>
    </row>
    <row r="7179" spans="1:12" s="33" customFormat="1" ht="14.25">
      <c r="A7179" s="24"/>
      <c r="C7179" s="82"/>
      <c r="D7179" s="82"/>
      <c r="G7179" s="75"/>
      <c r="L7179" s="24"/>
    </row>
    <row r="7180" spans="1:12" s="33" customFormat="1" ht="14.25">
      <c r="A7180" s="24"/>
      <c r="C7180" s="82"/>
      <c r="D7180" s="82"/>
      <c r="G7180" s="75"/>
      <c r="L7180" s="24"/>
    </row>
    <row r="7181" spans="1:12" s="33" customFormat="1" ht="14.25">
      <c r="A7181" s="24"/>
      <c r="C7181" s="82"/>
      <c r="D7181" s="82"/>
      <c r="G7181" s="75"/>
      <c r="L7181" s="24"/>
    </row>
    <row r="7182" spans="1:12" s="33" customFormat="1" ht="14.25">
      <c r="A7182" s="24"/>
      <c r="C7182" s="82"/>
      <c r="D7182" s="82"/>
      <c r="G7182" s="75"/>
      <c r="L7182" s="24"/>
    </row>
    <row r="7183" spans="1:12" s="33" customFormat="1" ht="14.25">
      <c r="A7183" s="24"/>
      <c r="C7183" s="82"/>
      <c r="D7183" s="82"/>
      <c r="G7183" s="75"/>
      <c r="L7183" s="24"/>
    </row>
    <row r="7184" spans="1:12" s="33" customFormat="1" ht="14.25">
      <c r="A7184" s="24"/>
      <c r="C7184" s="82"/>
      <c r="D7184" s="82"/>
      <c r="G7184" s="75"/>
      <c r="L7184" s="24"/>
    </row>
    <row r="7185" spans="1:12" s="33" customFormat="1" ht="14.25">
      <c r="A7185" s="24"/>
      <c r="C7185" s="82"/>
      <c r="D7185" s="82"/>
      <c r="G7185" s="75"/>
      <c r="L7185" s="24"/>
    </row>
    <row r="7186" spans="1:12" s="33" customFormat="1" ht="14.25">
      <c r="A7186" s="24"/>
      <c r="C7186" s="82"/>
      <c r="D7186" s="82"/>
      <c r="G7186" s="75"/>
      <c r="L7186" s="24"/>
    </row>
    <row r="7187" spans="1:12" s="33" customFormat="1" ht="14.25">
      <c r="A7187" s="24"/>
      <c r="C7187" s="82"/>
      <c r="D7187" s="82"/>
      <c r="G7187" s="75"/>
      <c r="L7187" s="24"/>
    </row>
    <row r="7188" spans="1:12" s="33" customFormat="1" ht="14.25">
      <c r="A7188" s="24"/>
      <c r="C7188" s="82"/>
      <c r="D7188" s="82"/>
      <c r="G7188" s="75"/>
      <c r="L7188" s="24"/>
    </row>
    <row r="7189" spans="1:12" s="33" customFormat="1" ht="14.25">
      <c r="A7189" s="24"/>
      <c r="C7189" s="82"/>
      <c r="D7189" s="82"/>
      <c r="G7189" s="75"/>
      <c r="L7189" s="24"/>
    </row>
    <row r="7190" spans="1:12" s="33" customFormat="1" ht="14.25">
      <c r="A7190" s="24"/>
      <c r="C7190" s="82"/>
      <c r="D7190" s="82"/>
      <c r="G7190" s="75"/>
      <c r="L7190" s="24"/>
    </row>
    <row r="7191" spans="1:12" s="33" customFormat="1" ht="14.25">
      <c r="A7191" s="24"/>
      <c r="C7191" s="82"/>
      <c r="D7191" s="82"/>
      <c r="G7191" s="75"/>
      <c r="L7191" s="24"/>
    </row>
    <row r="7192" spans="1:12" s="33" customFormat="1" ht="14.25">
      <c r="A7192" s="24"/>
      <c r="C7192" s="82"/>
      <c r="D7192" s="82"/>
      <c r="G7192" s="75"/>
      <c r="L7192" s="24"/>
    </row>
    <row r="7193" spans="1:12" s="33" customFormat="1" ht="14.25">
      <c r="A7193" s="24"/>
      <c r="C7193" s="82"/>
      <c r="D7193" s="82"/>
      <c r="G7193" s="75"/>
      <c r="L7193" s="24"/>
    </row>
    <row r="7194" spans="1:12" s="33" customFormat="1" ht="14.25">
      <c r="A7194" s="24"/>
      <c r="C7194" s="82"/>
      <c r="D7194" s="82"/>
      <c r="G7194" s="75"/>
      <c r="L7194" s="24"/>
    </row>
    <row r="7195" spans="1:12" s="33" customFormat="1" ht="14.25">
      <c r="A7195" s="24"/>
      <c r="C7195" s="82"/>
      <c r="D7195" s="82"/>
      <c r="G7195" s="75"/>
      <c r="L7195" s="24"/>
    </row>
    <row r="7196" spans="1:12" s="33" customFormat="1" ht="14.25">
      <c r="A7196" s="24"/>
      <c r="C7196" s="82"/>
      <c r="D7196" s="82"/>
      <c r="G7196" s="75"/>
      <c r="L7196" s="24"/>
    </row>
    <row r="7197" spans="1:12" s="33" customFormat="1" ht="14.25">
      <c r="A7197" s="24"/>
      <c r="C7197" s="82"/>
      <c r="D7197" s="82"/>
      <c r="G7197" s="75"/>
      <c r="L7197" s="24"/>
    </row>
    <row r="7198" spans="1:12" s="33" customFormat="1" ht="14.25">
      <c r="A7198" s="24"/>
      <c r="C7198" s="82"/>
      <c r="D7198" s="82"/>
      <c r="G7198" s="75"/>
      <c r="L7198" s="24"/>
    </row>
    <row r="7199" spans="1:12" s="33" customFormat="1" ht="14.25">
      <c r="A7199" s="24"/>
      <c r="C7199" s="82"/>
      <c r="D7199" s="82"/>
      <c r="G7199" s="75"/>
      <c r="L7199" s="24"/>
    </row>
    <row r="7200" spans="1:12" s="33" customFormat="1" ht="14.25">
      <c r="A7200" s="24"/>
      <c r="C7200" s="82"/>
      <c r="D7200" s="82"/>
      <c r="G7200" s="75"/>
      <c r="L7200" s="24"/>
    </row>
    <row r="7201" spans="1:12" s="33" customFormat="1" ht="14.25">
      <c r="A7201" s="24"/>
      <c r="C7201" s="82"/>
      <c r="D7201" s="82"/>
      <c r="G7201" s="75"/>
      <c r="L7201" s="24"/>
    </row>
    <row r="7202" spans="1:12" s="33" customFormat="1" ht="14.25">
      <c r="A7202" s="24"/>
      <c r="C7202" s="82"/>
      <c r="D7202" s="82"/>
      <c r="G7202" s="75"/>
      <c r="L7202" s="24"/>
    </row>
    <row r="7203" spans="1:12" s="33" customFormat="1" ht="14.25">
      <c r="A7203" s="24"/>
      <c r="C7203" s="82"/>
      <c r="D7203" s="82"/>
      <c r="G7203" s="75"/>
      <c r="L7203" s="24"/>
    </row>
    <row r="7204" spans="1:12" s="33" customFormat="1" ht="14.25">
      <c r="A7204" s="24"/>
      <c r="C7204" s="82"/>
      <c r="D7204" s="82"/>
      <c r="G7204" s="75"/>
      <c r="L7204" s="24"/>
    </row>
    <row r="7205" spans="1:12" s="33" customFormat="1" ht="14.25">
      <c r="A7205" s="24"/>
      <c r="C7205" s="82"/>
      <c r="D7205" s="82"/>
      <c r="G7205" s="75"/>
      <c r="L7205" s="24"/>
    </row>
    <row r="7206" spans="1:12" s="33" customFormat="1" ht="14.25">
      <c r="A7206" s="24"/>
      <c r="C7206" s="82"/>
      <c r="D7206" s="82"/>
      <c r="G7206" s="75"/>
      <c r="L7206" s="24"/>
    </row>
    <row r="7207" spans="1:12" s="33" customFormat="1" ht="14.25">
      <c r="A7207" s="24"/>
      <c r="C7207" s="82"/>
      <c r="D7207" s="82"/>
      <c r="G7207" s="75"/>
      <c r="L7207" s="24"/>
    </row>
    <row r="7208" spans="1:12" s="33" customFormat="1" ht="14.25">
      <c r="A7208" s="24"/>
      <c r="C7208" s="82"/>
      <c r="D7208" s="82"/>
      <c r="G7208" s="75"/>
      <c r="L7208" s="24"/>
    </row>
    <row r="7209" spans="1:12" s="33" customFormat="1" ht="14.25">
      <c r="A7209" s="24"/>
      <c r="C7209" s="82"/>
      <c r="D7209" s="82"/>
      <c r="G7209" s="75"/>
      <c r="L7209" s="24"/>
    </row>
    <row r="7210" spans="1:12" s="33" customFormat="1" ht="14.25">
      <c r="A7210" s="24"/>
      <c r="C7210" s="82"/>
      <c r="D7210" s="82"/>
      <c r="G7210" s="75"/>
      <c r="L7210" s="24"/>
    </row>
    <row r="7211" spans="1:12" s="33" customFormat="1" ht="14.25">
      <c r="A7211" s="24"/>
      <c r="C7211" s="82"/>
      <c r="D7211" s="82"/>
      <c r="G7211" s="75"/>
      <c r="L7211" s="24"/>
    </row>
    <row r="7212" spans="1:12" s="33" customFormat="1" ht="14.25">
      <c r="A7212" s="24"/>
      <c r="C7212" s="82"/>
      <c r="D7212" s="82"/>
      <c r="G7212" s="75"/>
      <c r="L7212" s="24"/>
    </row>
    <row r="7213" spans="1:12" s="33" customFormat="1" ht="14.25">
      <c r="A7213" s="24"/>
      <c r="C7213" s="82"/>
      <c r="D7213" s="82"/>
      <c r="G7213" s="75"/>
      <c r="L7213" s="24"/>
    </row>
    <row r="7214" spans="1:12" s="33" customFormat="1" ht="14.25">
      <c r="A7214" s="24"/>
      <c r="C7214" s="82"/>
      <c r="D7214" s="82"/>
      <c r="G7214" s="75"/>
      <c r="L7214" s="24"/>
    </row>
    <row r="7215" spans="1:12" s="33" customFormat="1" ht="14.25">
      <c r="A7215" s="24"/>
      <c r="C7215" s="82"/>
      <c r="D7215" s="82"/>
      <c r="G7215" s="75"/>
      <c r="L7215" s="24"/>
    </row>
    <row r="7216" spans="1:12" s="33" customFormat="1" ht="14.25">
      <c r="A7216" s="24"/>
      <c r="C7216" s="82"/>
      <c r="D7216" s="82"/>
      <c r="G7216" s="75"/>
      <c r="L7216" s="24"/>
    </row>
    <row r="7217" spans="1:12" s="33" customFormat="1" ht="14.25">
      <c r="A7217" s="24"/>
      <c r="C7217" s="82"/>
      <c r="D7217" s="82"/>
      <c r="G7217" s="75"/>
      <c r="L7217" s="24"/>
    </row>
    <row r="7218" spans="1:12" s="33" customFormat="1" ht="14.25">
      <c r="A7218" s="24"/>
      <c r="C7218" s="82"/>
      <c r="D7218" s="82"/>
      <c r="G7218" s="75"/>
      <c r="L7218" s="24"/>
    </row>
    <row r="7219" spans="1:12" s="33" customFormat="1" ht="14.25">
      <c r="A7219" s="24"/>
      <c r="C7219" s="82"/>
      <c r="D7219" s="82"/>
      <c r="G7219" s="75"/>
      <c r="L7219" s="24"/>
    </row>
    <row r="7220" spans="1:12" s="33" customFormat="1" ht="14.25">
      <c r="A7220" s="24"/>
      <c r="C7220" s="82"/>
      <c r="D7220" s="82"/>
      <c r="G7220" s="75"/>
      <c r="L7220" s="24"/>
    </row>
    <row r="7221" spans="1:12" s="33" customFormat="1" ht="14.25">
      <c r="A7221" s="24"/>
      <c r="C7221" s="82"/>
      <c r="D7221" s="82"/>
      <c r="G7221" s="75"/>
      <c r="L7221" s="24"/>
    </row>
    <row r="7222" spans="1:12" s="33" customFormat="1" ht="14.25">
      <c r="A7222" s="24"/>
      <c r="C7222" s="82"/>
      <c r="D7222" s="82"/>
      <c r="G7222" s="75"/>
      <c r="L7222" s="24"/>
    </row>
    <row r="7223" spans="1:12" s="33" customFormat="1" ht="14.25">
      <c r="A7223" s="24"/>
      <c r="C7223" s="82"/>
      <c r="D7223" s="82"/>
      <c r="G7223" s="75"/>
      <c r="L7223" s="24"/>
    </row>
    <row r="7224" spans="1:12" s="33" customFormat="1" ht="14.25">
      <c r="A7224" s="24"/>
      <c r="C7224" s="82"/>
      <c r="D7224" s="82"/>
      <c r="G7224" s="75"/>
      <c r="L7224" s="24"/>
    </row>
    <row r="7225" spans="1:12" s="33" customFormat="1" ht="14.25">
      <c r="A7225" s="24"/>
      <c r="C7225" s="82"/>
      <c r="D7225" s="82"/>
      <c r="G7225" s="75"/>
      <c r="L7225" s="24"/>
    </row>
    <row r="7226" spans="1:12" s="33" customFormat="1" ht="14.25">
      <c r="A7226" s="24"/>
      <c r="C7226" s="82"/>
      <c r="D7226" s="82"/>
      <c r="G7226" s="75"/>
      <c r="L7226" s="24"/>
    </row>
    <row r="7227" spans="1:12" s="33" customFormat="1" ht="14.25">
      <c r="A7227" s="24"/>
      <c r="C7227" s="82"/>
      <c r="D7227" s="82"/>
      <c r="G7227" s="75"/>
      <c r="L7227" s="24"/>
    </row>
    <row r="7228" spans="1:12" s="33" customFormat="1" ht="14.25">
      <c r="A7228" s="24"/>
      <c r="C7228" s="82"/>
      <c r="D7228" s="82"/>
      <c r="G7228" s="75"/>
      <c r="L7228" s="24"/>
    </row>
    <row r="7229" spans="1:12" s="33" customFormat="1" ht="14.25">
      <c r="A7229" s="24"/>
      <c r="C7229" s="82"/>
      <c r="D7229" s="82"/>
      <c r="G7229" s="75"/>
      <c r="L7229" s="24"/>
    </row>
    <row r="7230" spans="1:12" s="33" customFormat="1" ht="14.25">
      <c r="A7230" s="24"/>
      <c r="C7230" s="82"/>
      <c r="D7230" s="82"/>
      <c r="G7230" s="75"/>
      <c r="L7230" s="24"/>
    </row>
    <row r="7231" spans="1:12" s="33" customFormat="1" ht="14.25">
      <c r="A7231" s="24"/>
      <c r="C7231" s="82"/>
      <c r="D7231" s="82"/>
      <c r="G7231" s="75"/>
      <c r="L7231" s="24"/>
    </row>
    <row r="7232" spans="1:12" s="33" customFormat="1" ht="14.25">
      <c r="A7232" s="24"/>
      <c r="C7232" s="82"/>
      <c r="D7232" s="82"/>
      <c r="G7232" s="75"/>
      <c r="L7232" s="24"/>
    </row>
    <row r="7233" spans="1:12" s="33" customFormat="1" ht="14.25">
      <c r="A7233" s="24"/>
      <c r="C7233" s="82"/>
      <c r="D7233" s="82"/>
      <c r="G7233" s="75"/>
      <c r="L7233" s="24"/>
    </row>
    <row r="7234" spans="1:12" s="33" customFormat="1" ht="14.25">
      <c r="A7234" s="24"/>
      <c r="C7234" s="82"/>
      <c r="D7234" s="82"/>
      <c r="G7234" s="75"/>
      <c r="L7234" s="24"/>
    </row>
    <row r="7235" spans="1:12" s="33" customFormat="1" ht="14.25">
      <c r="A7235" s="24"/>
      <c r="C7235" s="82"/>
      <c r="D7235" s="82"/>
      <c r="G7235" s="75"/>
      <c r="L7235" s="24"/>
    </row>
    <row r="7236" spans="1:12" s="33" customFormat="1" ht="14.25">
      <c r="A7236" s="24"/>
      <c r="C7236" s="82"/>
      <c r="D7236" s="82"/>
      <c r="G7236" s="75"/>
      <c r="L7236" s="24"/>
    </row>
    <row r="7237" spans="1:12" s="33" customFormat="1" ht="14.25">
      <c r="A7237" s="24"/>
      <c r="C7237" s="82"/>
      <c r="D7237" s="82"/>
      <c r="G7237" s="75"/>
      <c r="L7237" s="24"/>
    </row>
    <row r="7238" spans="1:12" s="33" customFormat="1" ht="14.25">
      <c r="A7238" s="24"/>
      <c r="C7238" s="82"/>
      <c r="D7238" s="82"/>
      <c r="G7238" s="75"/>
      <c r="L7238" s="24"/>
    </row>
    <row r="7239" spans="1:12" s="33" customFormat="1" ht="14.25">
      <c r="A7239" s="24"/>
      <c r="C7239" s="82"/>
      <c r="D7239" s="82"/>
      <c r="G7239" s="75"/>
      <c r="L7239" s="24"/>
    </row>
    <row r="7240" spans="1:12" s="33" customFormat="1" ht="14.25">
      <c r="A7240" s="24"/>
      <c r="C7240" s="82"/>
      <c r="D7240" s="82"/>
      <c r="G7240" s="75"/>
      <c r="L7240" s="24"/>
    </row>
    <row r="7241" spans="1:12" s="33" customFormat="1" ht="14.25">
      <c r="A7241" s="24"/>
      <c r="C7241" s="82"/>
      <c r="D7241" s="82"/>
      <c r="G7241" s="75"/>
      <c r="L7241" s="24"/>
    </row>
    <row r="7242" spans="1:12" s="33" customFormat="1" ht="14.25">
      <c r="A7242" s="24"/>
      <c r="C7242" s="82"/>
      <c r="D7242" s="82"/>
      <c r="G7242" s="75"/>
      <c r="L7242" s="24"/>
    </row>
    <row r="7243" spans="1:12" s="33" customFormat="1" ht="14.25">
      <c r="A7243" s="24"/>
      <c r="C7243" s="82"/>
      <c r="D7243" s="82"/>
      <c r="G7243" s="75"/>
      <c r="L7243" s="24"/>
    </row>
    <row r="7244" spans="1:12" s="33" customFormat="1" ht="14.25">
      <c r="A7244" s="24"/>
      <c r="C7244" s="82"/>
      <c r="D7244" s="82"/>
      <c r="G7244" s="75"/>
      <c r="L7244" s="24"/>
    </row>
    <row r="7245" spans="1:12" s="33" customFormat="1" ht="14.25">
      <c r="A7245" s="24"/>
      <c r="C7245" s="82"/>
      <c r="D7245" s="82"/>
      <c r="G7245" s="75"/>
      <c r="L7245" s="24"/>
    </row>
    <row r="7246" spans="1:12" s="33" customFormat="1" ht="14.25">
      <c r="A7246" s="24"/>
      <c r="C7246" s="82"/>
      <c r="D7246" s="82"/>
      <c r="G7246" s="75"/>
      <c r="L7246" s="24"/>
    </row>
    <row r="7247" spans="1:12" s="33" customFormat="1" ht="14.25">
      <c r="A7247" s="24"/>
      <c r="C7247" s="82"/>
      <c r="D7247" s="82"/>
      <c r="G7247" s="75"/>
      <c r="L7247" s="24"/>
    </row>
    <row r="7248" spans="1:12" s="33" customFormat="1" ht="14.25">
      <c r="A7248" s="24"/>
      <c r="C7248" s="82"/>
      <c r="D7248" s="82"/>
      <c r="G7248" s="75"/>
      <c r="L7248" s="24"/>
    </row>
    <row r="7249" spans="1:12" s="33" customFormat="1" ht="14.25">
      <c r="A7249" s="24"/>
      <c r="C7249" s="82"/>
      <c r="D7249" s="82"/>
      <c r="G7249" s="75"/>
      <c r="L7249" s="24"/>
    </row>
    <row r="7250" spans="1:12" s="33" customFormat="1" ht="14.25">
      <c r="A7250" s="24"/>
      <c r="C7250" s="82"/>
      <c r="D7250" s="82"/>
      <c r="G7250" s="75"/>
      <c r="L7250" s="24"/>
    </row>
    <row r="7251" spans="1:12" s="33" customFormat="1" ht="14.25">
      <c r="A7251" s="24"/>
      <c r="C7251" s="82"/>
      <c r="D7251" s="82"/>
      <c r="G7251" s="75"/>
      <c r="L7251" s="24"/>
    </row>
    <row r="7252" spans="1:12" s="33" customFormat="1" ht="14.25">
      <c r="A7252" s="24"/>
      <c r="C7252" s="82"/>
      <c r="D7252" s="82"/>
      <c r="G7252" s="75"/>
      <c r="L7252" s="24"/>
    </row>
    <row r="7253" spans="1:12" s="33" customFormat="1" ht="14.25">
      <c r="A7253" s="24"/>
      <c r="C7253" s="82"/>
      <c r="D7253" s="82"/>
      <c r="G7253" s="75"/>
      <c r="L7253" s="24"/>
    </row>
    <row r="7254" spans="1:12" s="33" customFormat="1" ht="14.25">
      <c r="A7254" s="24"/>
      <c r="C7254" s="82"/>
      <c r="D7254" s="82"/>
      <c r="G7254" s="75"/>
      <c r="L7254" s="24"/>
    </row>
    <row r="7255" spans="1:12" s="33" customFormat="1" ht="14.25">
      <c r="A7255" s="24"/>
      <c r="C7255" s="82"/>
      <c r="D7255" s="82"/>
      <c r="G7255" s="75"/>
      <c r="L7255" s="24"/>
    </row>
    <row r="7256" spans="1:12" s="33" customFormat="1" ht="14.25">
      <c r="A7256" s="24"/>
      <c r="C7256" s="82"/>
      <c r="D7256" s="82"/>
      <c r="G7256" s="75"/>
      <c r="L7256" s="24"/>
    </row>
    <row r="7257" spans="1:12" s="33" customFormat="1" ht="14.25">
      <c r="A7257" s="24"/>
      <c r="C7257" s="82"/>
      <c r="D7257" s="82"/>
      <c r="G7257" s="75"/>
      <c r="L7257" s="24"/>
    </row>
    <row r="7258" spans="1:12" s="33" customFormat="1" ht="14.25">
      <c r="A7258" s="24"/>
      <c r="C7258" s="82"/>
      <c r="D7258" s="82"/>
      <c r="G7258" s="75"/>
      <c r="L7258" s="24"/>
    </row>
    <row r="7259" spans="1:12" s="33" customFormat="1" ht="14.25">
      <c r="A7259" s="24"/>
      <c r="C7259" s="82"/>
      <c r="D7259" s="82"/>
      <c r="G7259" s="75"/>
      <c r="L7259" s="24"/>
    </row>
    <row r="7260" spans="1:12" s="33" customFormat="1" ht="14.25">
      <c r="A7260" s="24"/>
      <c r="C7260" s="82"/>
      <c r="D7260" s="82"/>
      <c r="G7260" s="75"/>
      <c r="L7260" s="24"/>
    </row>
    <row r="7261" spans="1:12" s="33" customFormat="1" ht="14.25">
      <c r="A7261" s="24"/>
      <c r="C7261" s="82"/>
      <c r="D7261" s="82"/>
      <c r="G7261" s="75"/>
      <c r="L7261" s="24"/>
    </row>
    <row r="7262" spans="1:12" s="33" customFormat="1" ht="14.25">
      <c r="A7262" s="24"/>
      <c r="C7262" s="82"/>
      <c r="D7262" s="82"/>
      <c r="G7262" s="75"/>
      <c r="L7262" s="24"/>
    </row>
    <row r="7263" spans="1:12" s="33" customFormat="1" ht="14.25">
      <c r="A7263" s="24"/>
      <c r="C7263" s="82"/>
      <c r="D7263" s="82"/>
      <c r="G7263" s="75"/>
      <c r="L7263" s="24"/>
    </row>
    <row r="7264" spans="1:12" s="33" customFormat="1" ht="14.25">
      <c r="A7264" s="24"/>
      <c r="C7264" s="82"/>
      <c r="D7264" s="82"/>
      <c r="G7264" s="75"/>
      <c r="L7264" s="24"/>
    </row>
    <row r="7265" spans="1:12" s="33" customFormat="1" ht="14.25">
      <c r="A7265" s="24"/>
      <c r="C7265" s="82"/>
      <c r="D7265" s="82"/>
      <c r="G7265" s="75"/>
      <c r="L7265" s="24"/>
    </row>
    <row r="7266" spans="1:12" s="33" customFormat="1" ht="14.25">
      <c r="A7266" s="24"/>
      <c r="C7266" s="82"/>
      <c r="D7266" s="82"/>
      <c r="G7266" s="75"/>
      <c r="L7266" s="24"/>
    </row>
    <row r="7267" spans="1:12" s="33" customFormat="1" ht="14.25">
      <c r="A7267" s="24"/>
      <c r="C7267" s="82"/>
      <c r="D7267" s="82"/>
      <c r="G7267" s="75"/>
      <c r="L7267" s="24"/>
    </row>
    <row r="7268" spans="1:12" s="33" customFormat="1" ht="14.25">
      <c r="A7268" s="24"/>
      <c r="C7268" s="82"/>
      <c r="D7268" s="82"/>
      <c r="G7268" s="75"/>
      <c r="L7268" s="24"/>
    </row>
    <row r="7269" spans="1:12" s="33" customFormat="1" ht="14.25">
      <c r="A7269" s="24"/>
      <c r="C7269" s="82"/>
      <c r="D7269" s="82"/>
      <c r="G7269" s="75"/>
      <c r="L7269" s="24"/>
    </row>
    <row r="7270" spans="1:12" s="33" customFormat="1" ht="14.25">
      <c r="A7270" s="24"/>
      <c r="C7270" s="82"/>
      <c r="D7270" s="82"/>
      <c r="G7270" s="75"/>
      <c r="L7270" s="24"/>
    </row>
    <row r="7271" spans="1:12" s="33" customFormat="1" ht="14.25">
      <c r="A7271" s="24"/>
      <c r="C7271" s="82"/>
      <c r="D7271" s="82"/>
      <c r="G7271" s="75"/>
      <c r="L7271" s="24"/>
    </row>
    <row r="7272" spans="1:12" s="33" customFormat="1" ht="14.25">
      <c r="A7272" s="24"/>
      <c r="C7272" s="82"/>
      <c r="D7272" s="82"/>
      <c r="G7272" s="75"/>
      <c r="L7272" s="24"/>
    </row>
    <row r="7273" spans="1:12" s="33" customFormat="1" ht="14.25">
      <c r="A7273" s="24"/>
      <c r="C7273" s="82"/>
      <c r="D7273" s="82"/>
      <c r="G7273" s="75"/>
      <c r="L7273" s="24"/>
    </row>
    <row r="7274" spans="1:12" s="33" customFormat="1" ht="14.25">
      <c r="A7274" s="24"/>
      <c r="C7274" s="82"/>
      <c r="D7274" s="82"/>
      <c r="G7274" s="75"/>
      <c r="L7274" s="24"/>
    </row>
    <row r="7275" spans="1:12" s="33" customFormat="1" ht="14.25">
      <c r="A7275" s="24"/>
      <c r="C7275" s="82"/>
      <c r="D7275" s="82"/>
      <c r="G7275" s="75"/>
      <c r="L7275" s="24"/>
    </row>
    <row r="7276" spans="1:12" s="33" customFormat="1" ht="14.25">
      <c r="A7276" s="24"/>
      <c r="C7276" s="82"/>
      <c r="D7276" s="82"/>
      <c r="G7276" s="75"/>
      <c r="L7276" s="24"/>
    </row>
    <row r="7277" spans="1:12" s="33" customFormat="1" ht="14.25">
      <c r="A7277" s="24"/>
      <c r="C7277" s="82"/>
      <c r="D7277" s="82"/>
      <c r="G7277" s="75"/>
      <c r="L7277" s="24"/>
    </row>
    <row r="7278" spans="1:12" s="33" customFormat="1" ht="14.25">
      <c r="A7278" s="24"/>
      <c r="C7278" s="82"/>
      <c r="D7278" s="82"/>
      <c r="G7278" s="75"/>
      <c r="L7278" s="24"/>
    </row>
    <row r="7279" spans="1:12" s="33" customFormat="1" ht="14.25">
      <c r="A7279" s="24"/>
      <c r="C7279" s="82"/>
      <c r="D7279" s="82"/>
      <c r="G7279" s="75"/>
      <c r="L7279" s="24"/>
    </row>
    <row r="7280" spans="1:12" s="33" customFormat="1" ht="14.25">
      <c r="A7280" s="24"/>
      <c r="C7280" s="82"/>
      <c r="D7280" s="82"/>
      <c r="G7280" s="75"/>
      <c r="L7280" s="24"/>
    </row>
    <row r="7281" spans="1:12" s="33" customFormat="1" ht="14.25">
      <c r="A7281" s="24"/>
      <c r="C7281" s="82"/>
      <c r="D7281" s="82"/>
      <c r="G7281" s="75"/>
      <c r="L7281" s="24"/>
    </row>
    <row r="7282" spans="1:12" s="33" customFormat="1" ht="14.25">
      <c r="A7282" s="24"/>
      <c r="C7282" s="82"/>
      <c r="D7282" s="82"/>
      <c r="G7282" s="75"/>
      <c r="L7282" s="24"/>
    </row>
    <row r="7283" spans="1:12" s="33" customFormat="1" ht="14.25">
      <c r="A7283" s="24"/>
      <c r="C7283" s="82"/>
      <c r="D7283" s="82"/>
      <c r="G7283" s="75"/>
      <c r="L7283" s="24"/>
    </row>
    <row r="7284" spans="1:12" s="33" customFormat="1" ht="14.25">
      <c r="A7284" s="24"/>
      <c r="C7284" s="82"/>
      <c r="D7284" s="82"/>
      <c r="G7284" s="75"/>
      <c r="L7284" s="24"/>
    </row>
    <row r="7285" spans="1:12" s="33" customFormat="1" ht="14.25">
      <c r="A7285" s="24"/>
      <c r="C7285" s="82"/>
      <c r="D7285" s="82"/>
      <c r="G7285" s="75"/>
      <c r="L7285" s="24"/>
    </row>
    <row r="7286" spans="1:12" s="33" customFormat="1" ht="14.25">
      <c r="A7286" s="24"/>
      <c r="C7286" s="82"/>
      <c r="D7286" s="82"/>
      <c r="G7286" s="75"/>
      <c r="L7286" s="24"/>
    </row>
    <row r="7287" spans="1:12" s="33" customFormat="1" ht="14.25">
      <c r="A7287" s="24"/>
      <c r="C7287" s="82"/>
      <c r="D7287" s="82"/>
      <c r="G7287" s="75"/>
      <c r="L7287" s="24"/>
    </row>
    <row r="7288" spans="1:12" s="33" customFormat="1" ht="14.25">
      <c r="A7288" s="24"/>
      <c r="C7288" s="82"/>
      <c r="D7288" s="82"/>
      <c r="G7288" s="75"/>
      <c r="L7288" s="24"/>
    </row>
    <row r="7289" spans="1:12" s="33" customFormat="1" ht="14.25">
      <c r="A7289" s="24"/>
      <c r="C7289" s="82"/>
      <c r="D7289" s="82"/>
      <c r="G7289" s="75"/>
      <c r="L7289" s="24"/>
    </row>
    <row r="7290" spans="1:12" s="33" customFormat="1" ht="14.25">
      <c r="A7290" s="24"/>
      <c r="C7290" s="82"/>
      <c r="D7290" s="82"/>
      <c r="G7290" s="75"/>
      <c r="L7290" s="24"/>
    </row>
    <row r="7291" spans="1:12" s="33" customFormat="1" ht="14.25">
      <c r="A7291" s="24"/>
      <c r="C7291" s="82"/>
      <c r="D7291" s="82"/>
      <c r="G7291" s="75"/>
      <c r="L7291" s="24"/>
    </row>
    <row r="7292" spans="1:12" s="33" customFormat="1" ht="14.25">
      <c r="A7292" s="24"/>
      <c r="C7292" s="82"/>
      <c r="D7292" s="82"/>
      <c r="G7292" s="75"/>
      <c r="L7292" s="24"/>
    </row>
    <row r="7293" spans="1:12" s="33" customFormat="1" ht="14.25">
      <c r="A7293" s="24"/>
      <c r="C7293" s="82"/>
      <c r="D7293" s="82"/>
      <c r="G7293" s="75"/>
      <c r="L7293" s="24"/>
    </row>
    <row r="7294" spans="1:12" s="33" customFormat="1" ht="14.25">
      <c r="A7294" s="24"/>
      <c r="C7294" s="82"/>
      <c r="D7294" s="82"/>
      <c r="G7294" s="75"/>
      <c r="L7294" s="24"/>
    </row>
    <row r="7295" spans="1:12" s="33" customFormat="1" ht="14.25">
      <c r="A7295" s="24"/>
      <c r="C7295" s="82"/>
      <c r="D7295" s="82"/>
      <c r="G7295" s="75"/>
      <c r="L7295" s="24"/>
    </row>
    <row r="7296" spans="1:12" s="33" customFormat="1" ht="14.25">
      <c r="A7296" s="24"/>
      <c r="C7296" s="82"/>
      <c r="D7296" s="82"/>
      <c r="G7296" s="75"/>
      <c r="L7296" s="24"/>
    </row>
    <row r="7297" spans="1:12" s="33" customFormat="1" ht="14.25">
      <c r="A7297" s="24"/>
      <c r="C7297" s="82"/>
      <c r="D7297" s="82"/>
      <c r="G7297" s="75"/>
      <c r="L7297" s="24"/>
    </row>
    <row r="7298" spans="1:12" s="33" customFormat="1" ht="14.25">
      <c r="A7298" s="24"/>
      <c r="C7298" s="82"/>
      <c r="D7298" s="82"/>
      <c r="G7298" s="75"/>
      <c r="L7298" s="24"/>
    </row>
    <row r="7299" spans="1:12" s="33" customFormat="1" ht="14.25">
      <c r="A7299" s="24"/>
      <c r="C7299" s="82"/>
      <c r="D7299" s="82"/>
      <c r="G7299" s="75"/>
      <c r="L7299" s="24"/>
    </row>
    <row r="7300" spans="1:12" s="33" customFormat="1" ht="14.25">
      <c r="A7300" s="24"/>
      <c r="C7300" s="82"/>
      <c r="D7300" s="82"/>
      <c r="G7300" s="75"/>
      <c r="L7300" s="24"/>
    </row>
    <row r="7301" spans="1:12" s="33" customFormat="1" ht="14.25">
      <c r="A7301" s="24"/>
      <c r="C7301" s="82"/>
      <c r="D7301" s="82"/>
      <c r="G7301" s="75"/>
      <c r="L7301" s="24"/>
    </row>
    <row r="7302" spans="1:12" s="33" customFormat="1" ht="14.25">
      <c r="A7302" s="24"/>
      <c r="C7302" s="82"/>
      <c r="D7302" s="82"/>
      <c r="G7302" s="75"/>
      <c r="L7302" s="24"/>
    </row>
    <row r="7303" spans="1:12" s="33" customFormat="1" ht="14.25">
      <c r="A7303" s="24"/>
      <c r="C7303" s="82"/>
      <c r="D7303" s="82"/>
      <c r="G7303" s="75"/>
      <c r="L7303" s="24"/>
    </row>
    <row r="7304" spans="1:12" s="33" customFormat="1" ht="14.25">
      <c r="A7304" s="24"/>
      <c r="C7304" s="82"/>
      <c r="D7304" s="82"/>
      <c r="G7304" s="75"/>
      <c r="L7304" s="24"/>
    </row>
    <row r="7305" spans="1:12" s="33" customFormat="1" ht="14.25">
      <c r="A7305" s="24"/>
      <c r="C7305" s="82"/>
      <c r="D7305" s="82"/>
      <c r="G7305" s="75"/>
      <c r="L7305" s="24"/>
    </row>
    <row r="7306" spans="1:12" s="33" customFormat="1" ht="14.25">
      <c r="A7306" s="24"/>
      <c r="C7306" s="82"/>
      <c r="D7306" s="82"/>
      <c r="G7306" s="75"/>
      <c r="L7306" s="24"/>
    </row>
    <row r="7307" spans="1:12" s="33" customFormat="1" ht="14.25">
      <c r="A7307" s="24"/>
      <c r="C7307" s="82"/>
      <c r="D7307" s="82"/>
      <c r="G7307" s="75"/>
      <c r="L7307" s="24"/>
    </row>
    <row r="7308" spans="1:12" s="33" customFormat="1" ht="14.25">
      <c r="A7308" s="24"/>
      <c r="C7308" s="82"/>
      <c r="D7308" s="82"/>
      <c r="G7308" s="75"/>
      <c r="L7308" s="24"/>
    </row>
    <row r="7309" spans="1:12" s="33" customFormat="1" ht="14.25">
      <c r="A7309" s="24"/>
      <c r="C7309" s="82"/>
      <c r="D7309" s="82"/>
      <c r="G7309" s="75"/>
      <c r="L7309" s="24"/>
    </row>
    <row r="7310" spans="1:12" s="33" customFormat="1" ht="14.25">
      <c r="A7310" s="24"/>
      <c r="C7310" s="82"/>
      <c r="D7310" s="82"/>
      <c r="G7310" s="75"/>
      <c r="L7310" s="24"/>
    </row>
    <row r="7311" spans="1:12" s="33" customFormat="1" ht="14.25">
      <c r="A7311" s="24"/>
      <c r="C7311" s="82"/>
      <c r="D7311" s="82"/>
      <c r="G7311" s="75"/>
      <c r="L7311" s="24"/>
    </row>
    <row r="7312" spans="1:12" s="33" customFormat="1" ht="14.25">
      <c r="A7312" s="24"/>
      <c r="C7312" s="82"/>
      <c r="D7312" s="82"/>
      <c r="G7312" s="75"/>
      <c r="L7312" s="24"/>
    </row>
    <row r="7313" spans="1:12" s="33" customFormat="1" ht="14.25">
      <c r="A7313" s="24"/>
      <c r="C7313" s="82"/>
      <c r="D7313" s="82"/>
      <c r="G7313" s="75"/>
      <c r="L7313" s="24"/>
    </row>
    <row r="7314" spans="1:12" s="33" customFormat="1" ht="14.25">
      <c r="A7314" s="24"/>
      <c r="C7314" s="82"/>
      <c r="D7314" s="82"/>
      <c r="G7314" s="75"/>
      <c r="L7314" s="24"/>
    </row>
    <row r="7315" spans="1:12" s="33" customFormat="1" ht="14.25">
      <c r="A7315" s="24"/>
      <c r="C7315" s="82"/>
      <c r="D7315" s="82"/>
      <c r="G7315" s="75"/>
      <c r="L7315" s="24"/>
    </row>
    <row r="7316" spans="1:12" s="33" customFormat="1" ht="14.25">
      <c r="A7316" s="24"/>
      <c r="C7316" s="82"/>
      <c r="D7316" s="82"/>
      <c r="G7316" s="75"/>
      <c r="L7316" s="24"/>
    </row>
    <row r="7317" spans="1:12" s="33" customFormat="1" ht="14.25">
      <c r="A7317" s="24"/>
      <c r="C7317" s="82"/>
      <c r="D7317" s="82"/>
      <c r="G7317" s="75"/>
      <c r="L7317" s="24"/>
    </row>
    <row r="7318" spans="1:12" s="33" customFormat="1" ht="14.25">
      <c r="A7318" s="24"/>
      <c r="C7318" s="82"/>
      <c r="D7318" s="82"/>
      <c r="G7318" s="75"/>
      <c r="L7318" s="24"/>
    </row>
    <row r="7319" spans="1:12" s="33" customFormat="1" ht="14.25">
      <c r="A7319" s="24"/>
      <c r="C7319" s="82"/>
      <c r="D7319" s="82"/>
      <c r="G7319" s="75"/>
      <c r="L7319" s="24"/>
    </row>
    <row r="7320" spans="1:12" s="33" customFormat="1" ht="14.25">
      <c r="A7320" s="24"/>
      <c r="C7320" s="82"/>
      <c r="D7320" s="82"/>
      <c r="G7320" s="75"/>
      <c r="L7320" s="24"/>
    </row>
    <row r="7321" spans="1:12" s="33" customFormat="1" ht="14.25">
      <c r="A7321" s="24"/>
      <c r="C7321" s="82"/>
      <c r="D7321" s="82"/>
      <c r="G7321" s="75"/>
      <c r="L7321" s="24"/>
    </row>
    <row r="7322" spans="1:12" s="33" customFormat="1" ht="14.25">
      <c r="A7322" s="24"/>
      <c r="C7322" s="82"/>
      <c r="D7322" s="82"/>
      <c r="G7322" s="75"/>
      <c r="L7322" s="24"/>
    </row>
    <row r="7323" spans="1:12" s="33" customFormat="1" ht="14.25">
      <c r="A7323" s="24"/>
      <c r="C7323" s="82"/>
      <c r="D7323" s="82"/>
      <c r="G7323" s="75"/>
      <c r="L7323" s="24"/>
    </row>
    <row r="7324" spans="1:12" s="33" customFormat="1" ht="14.25">
      <c r="A7324" s="24"/>
      <c r="C7324" s="82"/>
      <c r="D7324" s="82"/>
      <c r="G7324" s="75"/>
      <c r="L7324" s="24"/>
    </row>
    <row r="7325" spans="1:12" s="33" customFormat="1" ht="14.25">
      <c r="A7325" s="24"/>
      <c r="C7325" s="82"/>
      <c r="D7325" s="82"/>
      <c r="G7325" s="75"/>
      <c r="L7325" s="24"/>
    </row>
    <row r="7326" spans="1:12" s="33" customFormat="1" ht="14.25">
      <c r="A7326" s="24"/>
      <c r="C7326" s="82"/>
      <c r="D7326" s="82"/>
      <c r="G7326" s="75"/>
      <c r="L7326" s="24"/>
    </row>
    <row r="7327" spans="1:12" s="33" customFormat="1" ht="14.25">
      <c r="A7327" s="24"/>
      <c r="C7327" s="82"/>
      <c r="D7327" s="82"/>
      <c r="G7327" s="75"/>
      <c r="L7327" s="24"/>
    </row>
    <row r="7328" spans="1:12" s="33" customFormat="1" ht="14.25">
      <c r="A7328" s="24"/>
      <c r="C7328" s="82"/>
      <c r="D7328" s="82"/>
      <c r="G7328" s="75"/>
      <c r="L7328" s="24"/>
    </row>
    <row r="7329" spans="1:12" s="33" customFormat="1" ht="14.25">
      <c r="A7329" s="24"/>
      <c r="C7329" s="82"/>
      <c r="D7329" s="82"/>
      <c r="G7329" s="75"/>
      <c r="L7329" s="24"/>
    </row>
    <row r="7330" spans="1:12" s="33" customFormat="1" ht="14.25">
      <c r="A7330" s="24"/>
      <c r="C7330" s="82"/>
      <c r="D7330" s="82"/>
      <c r="G7330" s="75"/>
      <c r="L7330" s="24"/>
    </row>
    <row r="7331" spans="1:12" s="33" customFormat="1" ht="14.25">
      <c r="A7331" s="24"/>
      <c r="C7331" s="82"/>
      <c r="D7331" s="82"/>
      <c r="G7331" s="75"/>
      <c r="L7331" s="24"/>
    </row>
    <row r="7332" spans="1:12" s="33" customFormat="1" ht="14.25">
      <c r="A7332" s="24"/>
      <c r="C7332" s="82"/>
      <c r="D7332" s="82"/>
      <c r="G7332" s="75"/>
      <c r="L7332" s="24"/>
    </row>
    <row r="7333" spans="1:12" s="33" customFormat="1" ht="14.25">
      <c r="A7333" s="24"/>
      <c r="C7333" s="82"/>
      <c r="D7333" s="82"/>
      <c r="G7333" s="75"/>
      <c r="L7333" s="24"/>
    </row>
    <row r="7334" spans="1:12" s="33" customFormat="1" ht="14.25">
      <c r="A7334" s="24"/>
      <c r="C7334" s="82"/>
      <c r="D7334" s="82"/>
      <c r="G7334" s="75"/>
      <c r="L7334" s="24"/>
    </row>
    <row r="7335" spans="1:12" s="33" customFormat="1" ht="14.25">
      <c r="A7335" s="24"/>
      <c r="C7335" s="82"/>
      <c r="D7335" s="82"/>
      <c r="G7335" s="75"/>
      <c r="L7335" s="24"/>
    </row>
    <row r="7336" spans="1:12" s="33" customFormat="1" ht="14.25">
      <c r="A7336" s="24"/>
      <c r="C7336" s="82"/>
      <c r="D7336" s="82"/>
      <c r="G7336" s="75"/>
      <c r="L7336" s="24"/>
    </row>
    <row r="7337" spans="1:12" s="33" customFormat="1" ht="14.25">
      <c r="A7337" s="24"/>
      <c r="C7337" s="82"/>
      <c r="D7337" s="82"/>
      <c r="G7337" s="75"/>
      <c r="L7337" s="24"/>
    </row>
    <row r="7338" spans="1:12" s="33" customFormat="1" ht="14.25">
      <c r="A7338" s="24"/>
      <c r="C7338" s="82"/>
      <c r="D7338" s="82"/>
      <c r="G7338" s="75"/>
      <c r="L7338" s="24"/>
    </row>
    <row r="7339" spans="1:12" s="33" customFormat="1" ht="14.25">
      <c r="A7339" s="24"/>
      <c r="C7339" s="82"/>
      <c r="D7339" s="82"/>
      <c r="G7339" s="75"/>
      <c r="L7339" s="24"/>
    </row>
    <row r="7340" spans="1:12" s="33" customFormat="1" ht="14.25">
      <c r="A7340" s="24"/>
      <c r="C7340" s="82"/>
      <c r="D7340" s="82"/>
      <c r="G7340" s="75"/>
      <c r="L7340" s="24"/>
    </row>
    <row r="7341" spans="1:12" s="33" customFormat="1" ht="14.25">
      <c r="A7341" s="24"/>
      <c r="C7341" s="82"/>
      <c r="D7341" s="82"/>
      <c r="G7341" s="75"/>
      <c r="L7341" s="24"/>
    </row>
    <row r="7342" spans="1:12" s="33" customFormat="1" ht="14.25">
      <c r="A7342" s="24"/>
      <c r="C7342" s="82"/>
      <c r="D7342" s="82"/>
      <c r="G7342" s="75"/>
      <c r="L7342" s="24"/>
    </row>
    <row r="7343" spans="1:12" s="33" customFormat="1" ht="14.25">
      <c r="A7343" s="24"/>
      <c r="C7343" s="82"/>
      <c r="D7343" s="82"/>
      <c r="G7343" s="75"/>
      <c r="L7343" s="24"/>
    </row>
    <row r="7344" spans="1:12" s="33" customFormat="1" ht="14.25">
      <c r="A7344" s="24"/>
      <c r="C7344" s="82"/>
      <c r="D7344" s="82"/>
      <c r="G7344" s="75"/>
      <c r="L7344" s="24"/>
    </row>
    <row r="7345" spans="1:12" s="33" customFormat="1" ht="14.25">
      <c r="A7345" s="24"/>
      <c r="C7345" s="82"/>
      <c r="D7345" s="82"/>
      <c r="G7345" s="75"/>
      <c r="L7345" s="24"/>
    </row>
    <row r="7346" spans="1:12" s="33" customFormat="1" ht="14.25">
      <c r="A7346" s="24"/>
      <c r="C7346" s="82"/>
      <c r="D7346" s="82"/>
      <c r="G7346" s="75"/>
      <c r="L7346" s="24"/>
    </row>
    <row r="7347" spans="1:12" s="33" customFormat="1" ht="14.25">
      <c r="A7347" s="24"/>
      <c r="C7347" s="82"/>
      <c r="D7347" s="82"/>
      <c r="G7347" s="75"/>
      <c r="L7347" s="24"/>
    </row>
    <row r="7348" spans="1:12" s="33" customFormat="1" ht="14.25">
      <c r="A7348" s="24"/>
      <c r="C7348" s="82"/>
      <c r="D7348" s="82"/>
      <c r="G7348" s="75"/>
      <c r="L7348" s="24"/>
    </row>
    <row r="7349" spans="1:12" s="33" customFormat="1" ht="14.25">
      <c r="A7349" s="24"/>
      <c r="C7349" s="82"/>
      <c r="D7349" s="82"/>
      <c r="G7349" s="75"/>
      <c r="L7349" s="24"/>
    </row>
    <row r="7350" spans="1:12" s="33" customFormat="1" ht="14.25">
      <c r="A7350" s="24"/>
      <c r="C7350" s="82"/>
      <c r="D7350" s="82"/>
      <c r="G7350" s="75"/>
      <c r="L7350" s="24"/>
    </row>
    <row r="7351" spans="1:12" s="33" customFormat="1" ht="14.25">
      <c r="A7351" s="24"/>
      <c r="C7351" s="82"/>
      <c r="D7351" s="82"/>
      <c r="G7351" s="75"/>
      <c r="L7351" s="24"/>
    </row>
    <row r="7352" spans="1:12" s="33" customFormat="1" ht="14.25">
      <c r="A7352" s="24"/>
      <c r="C7352" s="82"/>
      <c r="D7352" s="82"/>
      <c r="G7352" s="75"/>
      <c r="L7352" s="24"/>
    </row>
    <row r="7353" spans="1:12" s="33" customFormat="1" ht="14.25">
      <c r="A7353" s="24"/>
      <c r="C7353" s="82"/>
      <c r="D7353" s="82"/>
      <c r="G7353" s="75"/>
      <c r="L7353" s="24"/>
    </row>
    <row r="7354" spans="1:12" s="33" customFormat="1" ht="14.25">
      <c r="A7354" s="24"/>
      <c r="C7354" s="82"/>
      <c r="D7354" s="82"/>
      <c r="G7354" s="75"/>
      <c r="L7354" s="24"/>
    </row>
    <row r="7355" spans="1:12" s="33" customFormat="1" ht="14.25">
      <c r="A7355" s="24"/>
      <c r="C7355" s="82"/>
      <c r="D7355" s="82"/>
      <c r="G7355" s="75"/>
      <c r="L7355" s="24"/>
    </row>
    <row r="7356" spans="1:12" s="33" customFormat="1" ht="14.25">
      <c r="A7356" s="24"/>
      <c r="C7356" s="82"/>
      <c r="D7356" s="82"/>
      <c r="G7356" s="75"/>
      <c r="L7356" s="24"/>
    </row>
    <row r="7357" spans="1:12" s="33" customFormat="1" ht="14.25">
      <c r="A7357" s="24"/>
      <c r="C7357" s="82"/>
      <c r="D7357" s="82"/>
      <c r="G7357" s="75"/>
      <c r="L7357" s="24"/>
    </row>
    <row r="7358" spans="1:12" s="33" customFormat="1" ht="14.25">
      <c r="A7358" s="24"/>
      <c r="C7358" s="82"/>
      <c r="D7358" s="82"/>
      <c r="G7358" s="75"/>
      <c r="L7358" s="24"/>
    </row>
    <row r="7359" spans="1:12" s="33" customFormat="1" ht="14.25">
      <c r="A7359" s="24"/>
      <c r="C7359" s="82"/>
      <c r="D7359" s="82"/>
      <c r="G7359" s="75"/>
      <c r="L7359" s="24"/>
    </row>
    <row r="7360" spans="1:12" s="33" customFormat="1" ht="14.25">
      <c r="A7360" s="24"/>
      <c r="C7360" s="82"/>
      <c r="D7360" s="82"/>
      <c r="G7360" s="75"/>
      <c r="L7360" s="24"/>
    </row>
    <row r="7361" spans="1:12" s="33" customFormat="1" ht="14.25">
      <c r="A7361" s="24"/>
      <c r="C7361" s="82"/>
      <c r="D7361" s="82"/>
      <c r="G7361" s="75"/>
      <c r="L7361" s="24"/>
    </row>
    <row r="7362" spans="1:12" s="33" customFormat="1" ht="14.25">
      <c r="A7362" s="24"/>
      <c r="C7362" s="82"/>
      <c r="D7362" s="82"/>
      <c r="G7362" s="75"/>
      <c r="L7362" s="24"/>
    </row>
    <row r="7363" spans="1:12" s="33" customFormat="1" ht="14.25">
      <c r="A7363" s="24"/>
      <c r="C7363" s="82"/>
      <c r="D7363" s="82"/>
      <c r="G7363" s="75"/>
      <c r="L7363" s="24"/>
    </row>
    <row r="7364" spans="1:12" s="33" customFormat="1" ht="14.25">
      <c r="A7364" s="24"/>
      <c r="C7364" s="82"/>
      <c r="D7364" s="82"/>
      <c r="G7364" s="75"/>
      <c r="L7364" s="24"/>
    </row>
    <row r="7365" spans="1:12" s="33" customFormat="1" ht="14.25">
      <c r="A7365" s="24"/>
      <c r="C7365" s="82"/>
      <c r="D7365" s="82"/>
      <c r="G7365" s="75"/>
      <c r="L7365" s="24"/>
    </row>
    <row r="7366" spans="1:12" s="33" customFormat="1" ht="14.25">
      <c r="A7366" s="24"/>
      <c r="C7366" s="82"/>
      <c r="D7366" s="82"/>
      <c r="G7366" s="75"/>
      <c r="L7366" s="24"/>
    </row>
    <row r="7367" spans="1:12" s="33" customFormat="1" ht="14.25">
      <c r="A7367" s="24"/>
      <c r="C7367" s="82"/>
      <c r="D7367" s="82"/>
      <c r="G7367" s="75"/>
      <c r="L7367" s="24"/>
    </row>
    <row r="7368" spans="1:12" s="33" customFormat="1" ht="14.25">
      <c r="A7368" s="24"/>
      <c r="C7368" s="82"/>
      <c r="D7368" s="82"/>
      <c r="G7368" s="75"/>
      <c r="L7368" s="24"/>
    </row>
    <row r="7369" spans="1:12" s="33" customFormat="1" ht="14.25">
      <c r="A7369" s="24"/>
      <c r="C7369" s="82"/>
      <c r="D7369" s="82"/>
      <c r="G7369" s="75"/>
      <c r="L7369" s="24"/>
    </row>
    <row r="7370" spans="1:12" s="33" customFormat="1" ht="14.25">
      <c r="A7370" s="24"/>
      <c r="C7370" s="82"/>
      <c r="D7370" s="82"/>
      <c r="G7370" s="75"/>
      <c r="L7370" s="24"/>
    </row>
    <row r="7371" spans="1:12" s="33" customFormat="1" ht="14.25">
      <c r="A7371" s="24"/>
      <c r="C7371" s="82"/>
      <c r="D7371" s="82"/>
      <c r="G7371" s="75"/>
      <c r="L7371" s="24"/>
    </row>
    <row r="7372" spans="1:12" s="33" customFormat="1" ht="14.25">
      <c r="A7372" s="24"/>
      <c r="C7372" s="82"/>
      <c r="D7372" s="82"/>
      <c r="G7372" s="75"/>
      <c r="L7372" s="24"/>
    </row>
    <row r="7373" spans="1:12" s="33" customFormat="1" ht="14.25">
      <c r="A7373" s="24"/>
      <c r="C7373" s="82"/>
      <c r="D7373" s="82"/>
      <c r="G7373" s="75"/>
      <c r="L7373" s="24"/>
    </row>
    <row r="7374" spans="1:12" s="33" customFormat="1" ht="14.25">
      <c r="A7374" s="24"/>
      <c r="C7374" s="82"/>
      <c r="D7374" s="82"/>
      <c r="G7374" s="75"/>
      <c r="L7374" s="24"/>
    </row>
    <row r="7375" spans="1:12" s="33" customFormat="1" ht="14.25">
      <c r="A7375" s="24"/>
      <c r="C7375" s="82"/>
      <c r="D7375" s="82"/>
      <c r="G7375" s="75"/>
      <c r="L7375" s="24"/>
    </row>
    <row r="7376" spans="1:12" s="33" customFormat="1" ht="14.25">
      <c r="A7376" s="24"/>
      <c r="C7376" s="82"/>
      <c r="D7376" s="82"/>
      <c r="G7376" s="75"/>
      <c r="L7376" s="24"/>
    </row>
    <row r="7377" spans="1:12" s="33" customFormat="1" ht="14.25">
      <c r="A7377" s="24"/>
      <c r="C7377" s="82"/>
      <c r="D7377" s="82"/>
      <c r="G7377" s="75"/>
      <c r="L7377" s="24"/>
    </row>
    <row r="7378" spans="1:12" s="33" customFormat="1" ht="14.25">
      <c r="A7378" s="24"/>
      <c r="C7378" s="82"/>
      <c r="D7378" s="82"/>
      <c r="G7378" s="75"/>
      <c r="L7378" s="24"/>
    </row>
    <row r="7379" spans="1:12" s="33" customFormat="1" ht="14.25">
      <c r="A7379" s="24"/>
      <c r="C7379" s="82"/>
      <c r="D7379" s="82"/>
      <c r="G7379" s="75"/>
      <c r="L7379" s="24"/>
    </row>
    <row r="7380" spans="1:12" s="33" customFormat="1" ht="14.25">
      <c r="A7380" s="24"/>
      <c r="C7380" s="82"/>
      <c r="D7380" s="82"/>
      <c r="G7380" s="75"/>
      <c r="L7380" s="24"/>
    </row>
    <row r="7381" spans="1:12" s="33" customFormat="1" ht="14.25">
      <c r="A7381" s="24"/>
      <c r="C7381" s="82"/>
      <c r="D7381" s="82"/>
      <c r="G7381" s="75"/>
      <c r="L7381" s="24"/>
    </row>
    <row r="7382" spans="1:12" s="33" customFormat="1" ht="14.25">
      <c r="A7382" s="24"/>
      <c r="C7382" s="82"/>
      <c r="D7382" s="82"/>
      <c r="G7382" s="75"/>
      <c r="L7382" s="24"/>
    </row>
    <row r="7383" spans="1:12" s="33" customFormat="1" ht="14.25">
      <c r="A7383" s="24"/>
      <c r="C7383" s="82"/>
      <c r="D7383" s="82"/>
      <c r="G7383" s="75"/>
      <c r="L7383" s="24"/>
    </row>
    <row r="7384" spans="1:12" s="33" customFormat="1" ht="14.25">
      <c r="A7384" s="24"/>
      <c r="C7384" s="82"/>
      <c r="D7384" s="82"/>
      <c r="G7384" s="75"/>
      <c r="L7384" s="24"/>
    </row>
    <row r="7385" spans="1:12" s="33" customFormat="1" ht="14.25">
      <c r="A7385" s="24"/>
      <c r="C7385" s="82"/>
      <c r="D7385" s="82"/>
      <c r="G7385" s="75"/>
      <c r="L7385" s="24"/>
    </row>
    <row r="7386" spans="1:12" s="33" customFormat="1" ht="14.25">
      <c r="A7386" s="24"/>
      <c r="C7386" s="82"/>
      <c r="D7386" s="82"/>
      <c r="G7386" s="75"/>
      <c r="L7386" s="24"/>
    </row>
    <row r="7387" spans="1:12" s="33" customFormat="1" ht="14.25">
      <c r="A7387" s="24"/>
      <c r="C7387" s="82"/>
      <c r="D7387" s="82"/>
      <c r="G7387" s="75"/>
      <c r="L7387" s="24"/>
    </row>
    <row r="7388" spans="1:12" s="33" customFormat="1" ht="14.25">
      <c r="A7388" s="24"/>
      <c r="C7388" s="82"/>
      <c r="D7388" s="82"/>
      <c r="G7388" s="75"/>
      <c r="L7388" s="24"/>
    </row>
    <row r="7389" spans="1:12" s="33" customFormat="1" ht="14.25">
      <c r="A7389" s="24"/>
      <c r="C7389" s="82"/>
      <c r="D7389" s="82"/>
      <c r="G7389" s="75"/>
      <c r="L7389" s="24"/>
    </row>
    <row r="7390" spans="1:12" s="33" customFormat="1" ht="14.25">
      <c r="A7390" s="24"/>
      <c r="C7390" s="82"/>
      <c r="D7390" s="82"/>
      <c r="G7390" s="75"/>
      <c r="L7390" s="24"/>
    </row>
    <row r="7391" spans="1:12" s="33" customFormat="1" ht="14.25">
      <c r="A7391" s="24"/>
      <c r="C7391" s="82"/>
      <c r="D7391" s="82"/>
      <c r="G7391" s="75"/>
      <c r="L7391" s="24"/>
    </row>
    <row r="7392" spans="1:12" s="33" customFormat="1" ht="14.25">
      <c r="A7392" s="24"/>
      <c r="C7392" s="82"/>
      <c r="D7392" s="82"/>
      <c r="G7392" s="75"/>
      <c r="L7392" s="24"/>
    </row>
    <row r="7393" spans="1:12" s="33" customFormat="1" ht="14.25">
      <c r="A7393" s="24"/>
      <c r="C7393" s="82"/>
      <c r="D7393" s="82"/>
      <c r="G7393" s="75"/>
      <c r="L7393" s="24"/>
    </row>
    <row r="7394" spans="1:12" s="33" customFormat="1" ht="14.25">
      <c r="A7394" s="24"/>
      <c r="C7394" s="82"/>
      <c r="D7394" s="82"/>
      <c r="G7394" s="75"/>
      <c r="L7394" s="24"/>
    </row>
    <row r="7395" spans="1:12" s="33" customFormat="1" ht="14.25">
      <c r="A7395" s="24"/>
      <c r="C7395" s="82"/>
      <c r="D7395" s="82"/>
      <c r="G7395" s="75"/>
      <c r="L7395" s="24"/>
    </row>
    <row r="7396" spans="1:12" s="33" customFormat="1" ht="14.25">
      <c r="A7396" s="24"/>
      <c r="C7396" s="82"/>
      <c r="D7396" s="82"/>
      <c r="G7396" s="75"/>
      <c r="L7396" s="24"/>
    </row>
    <row r="7397" spans="1:12" s="33" customFormat="1" ht="14.25">
      <c r="A7397" s="24"/>
      <c r="C7397" s="82"/>
      <c r="D7397" s="82"/>
      <c r="G7397" s="75"/>
      <c r="L7397" s="24"/>
    </row>
    <row r="7398" spans="1:12" s="33" customFormat="1" ht="14.25">
      <c r="A7398" s="24"/>
      <c r="C7398" s="82"/>
      <c r="D7398" s="82"/>
      <c r="G7398" s="75"/>
      <c r="L7398" s="24"/>
    </row>
    <row r="7399" spans="1:12" s="33" customFormat="1" ht="14.25">
      <c r="A7399" s="24"/>
      <c r="C7399" s="82"/>
      <c r="D7399" s="82"/>
      <c r="G7399" s="75"/>
      <c r="L7399" s="24"/>
    </row>
    <row r="7400" spans="1:12" s="33" customFormat="1" ht="14.25">
      <c r="A7400" s="24"/>
      <c r="C7400" s="82"/>
      <c r="D7400" s="82"/>
      <c r="G7400" s="75"/>
      <c r="L7400" s="24"/>
    </row>
    <row r="7401" spans="1:12" s="33" customFormat="1" ht="14.25">
      <c r="A7401" s="24"/>
      <c r="C7401" s="82"/>
      <c r="D7401" s="82"/>
      <c r="G7401" s="75"/>
      <c r="L7401" s="24"/>
    </row>
    <row r="7402" spans="1:12" s="33" customFormat="1" ht="14.25">
      <c r="A7402" s="24"/>
      <c r="C7402" s="82"/>
      <c r="D7402" s="82"/>
      <c r="G7402" s="75"/>
      <c r="L7402" s="24"/>
    </row>
    <row r="7403" spans="1:12" s="33" customFormat="1" ht="14.25">
      <c r="A7403" s="24"/>
      <c r="C7403" s="82"/>
      <c r="D7403" s="82"/>
      <c r="G7403" s="75"/>
      <c r="L7403" s="24"/>
    </row>
    <row r="7404" spans="1:12" s="33" customFormat="1" ht="14.25">
      <c r="A7404" s="24"/>
      <c r="C7404" s="82"/>
      <c r="D7404" s="82"/>
      <c r="G7404" s="75"/>
      <c r="L7404" s="24"/>
    </row>
    <row r="7405" spans="1:12" s="33" customFormat="1" ht="14.25">
      <c r="A7405" s="24"/>
      <c r="C7405" s="82"/>
      <c r="D7405" s="82"/>
      <c r="G7405" s="75"/>
      <c r="L7405" s="24"/>
    </row>
    <row r="7406" spans="1:12" s="33" customFormat="1" ht="14.25">
      <c r="A7406" s="24"/>
      <c r="C7406" s="82"/>
      <c r="D7406" s="82"/>
      <c r="G7406" s="75"/>
      <c r="L7406" s="24"/>
    </row>
    <row r="7407" spans="1:12" s="33" customFormat="1" ht="14.25">
      <c r="A7407" s="24"/>
      <c r="C7407" s="82"/>
      <c r="D7407" s="82"/>
      <c r="G7407" s="75"/>
      <c r="L7407" s="24"/>
    </row>
    <row r="7408" spans="1:12" s="33" customFormat="1" ht="14.25">
      <c r="A7408" s="24"/>
      <c r="C7408" s="82"/>
      <c r="D7408" s="82"/>
      <c r="G7408" s="75"/>
      <c r="L7408" s="24"/>
    </row>
    <row r="7409" spans="1:12" s="33" customFormat="1" ht="14.25">
      <c r="A7409" s="24"/>
      <c r="C7409" s="82"/>
      <c r="D7409" s="82"/>
      <c r="G7409" s="75"/>
      <c r="L7409" s="24"/>
    </row>
    <row r="7410" spans="1:12" s="33" customFormat="1" ht="14.25">
      <c r="A7410" s="24"/>
      <c r="C7410" s="82"/>
      <c r="D7410" s="82"/>
      <c r="G7410" s="75"/>
      <c r="L7410" s="24"/>
    </row>
    <row r="7411" spans="1:12" s="33" customFormat="1" ht="14.25">
      <c r="A7411" s="24"/>
      <c r="C7411" s="82"/>
      <c r="D7411" s="82"/>
      <c r="G7411" s="75"/>
      <c r="L7411" s="24"/>
    </row>
    <row r="7412" spans="1:12" s="33" customFormat="1" ht="14.25">
      <c r="A7412" s="24"/>
      <c r="C7412" s="82"/>
      <c r="D7412" s="82"/>
      <c r="G7412" s="75"/>
      <c r="L7412" s="24"/>
    </row>
    <row r="7413" spans="1:12" s="33" customFormat="1" ht="14.25">
      <c r="A7413" s="24"/>
      <c r="C7413" s="82"/>
      <c r="D7413" s="82"/>
      <c r="G7413" s="75"/>
      <c r="L7413" s="24"/>
    </row>
    <row r="7414" spans="1:12" s="33" customFormat="1" ht="14.25">
      <c r="A7414" s="24"/>
      <c r="C7414" s="82"/>
      <c r="D7414" s="82"/>
      <c r="G7414" s="75"/>
      <c r="L7414" s="24"/>
    </row>
    <row r="7415" spans="1:12" s="33" customFormat="1" ht="14.25">
      <c r="A7415" s="24"/>
      <c r="C7415" s="82"/>
      <c r="D7415" s="82"/>
      <c r="G7415" s="75"/>
      <c r="L7415" s="24"/>
    </row>
    <row r="7416" spans="1:12" s="33" customFormat="1" ht="14.25">
      <c r="A7416" s="24"/>
      <c r="C7416" s="82"/>
      <c r="D7416" s="82"/>
      <c r="G7416" s="75"/>
      <c r="L7416" s="24"/>
    </row>
    <row r="7417" spans="1:12" s="33" customFormat="1" ht="14.25">
      <c r="A7417" s="24"/>
      <c r="C7417" s="82"/>
      <c r="D7417" s="82"/>
      <c r="G7417" s="75"/>
      <c r="L7417" s="24"/>
    </row>
    <row r="7418" spans="1:12" s="33" customFormat="1" ht="14.25">
      <c r="A7418" s="24"/>
      <c r="C7418" s="82"/>
      <c r="D7418" s="82"/>
      <c r="G7418" s="75"/>
      <c r="L7418" s="24"/>
    </row>
    <row r="7419" spans="1:12" s="33" customFormat="1" ht="14.25">
      <c r="A7419" s="24"/>
      <c r="C7419" s="82"/>
      <c r="D7419" s="82"/>
      <c r="G7419" s="75"/>
      <c r="L7419" s="24"/>
    </row>
    <row r="7420" spans="1:12" s="33" customFormat="1" ht="14.25">
      <c r="A7420" s="24"/>
      <c r="C7420" s="82"/>
      <c r="D7420" s="82"/>
      <c r="G7420" s="75"/>
      <c r="L7420" s="24"/>
    </row>
    <row r="7421" spans="1:12" s="33" customFormat="1" ht="14.25">
      <c r="A7421" s="24"/>
      <c r="C7421" s="82"/>
      <c r="D7421" s="82"/>
      <c r="G7421" s="75"/>
      <c r="L7421" s="24"/>
    </row>
    <row r="7422" spans="1:12" s="33" customFormat="1" ht="14.25">
      <c r="A7422" s="24"/>
      <c r="C7422" s="82"/>
      <c r="D7422" s="82"/>
      <c r="G7422" s="75"/>
      <c r="L7422" s="24"/>
    </row>
    <row r="7423" spans="1:12" s="33" customFormat="1" ht="14.25">
      <c r="A7423" s="24"/>
      <c r="C7423" s="82"/>
      <c r="D7423" s="82"/>
      <c r="G7423" s="75"/>
      <c r="L7423" s="24"/>
    </row>
    <row r="7424" spans="1:12" s="33" customFormat="1" ht="14.25">
      <c r="A7424" s="24"/>
      <c r="C7424" s="82"/>
      <c r="D7424" s="82"/>
      <c r="G7424" s="75"/>
      <c r="L7424" s="24"/>
    </row>
    <row r="7425" spans="1:12" s="33" customFormat="1" ht="14.25">
      <c r="A7425" s="24"/>
      <c r="C7425" s="82"/>
      <c r="D7425" s="82"/>
      <c r="G7425" s="75"/>
      <c r="L7425" s="24"/>
    </row>
    <row r="7426" spans="1:12" s="33" customFormat="1" ht="14.25">
      <c r="A7426" s="24"/>
      <c r="C7426" s="82"/>
      <c r="D7426" s="82"/>
      <c r="G7426" s="75"/>
      <c r="L7426" s="24"/>
    </row>
    <row r="7427" spans="1:12" s="33" customFormat="1" ht="14.25">
      <c r="A7427" s="24"/>
      <c r="C7427" s="82"/>
      <c r="D7427" s="82"/>
      <c r="G7427" s="75"/>
      <c r="L7427" s="24"/>
    </row>
    <row r="7428" spans="1:12" s="33" customFormat="1" ht="14.25">
      <c r="A7428" s="24"/>
      <c r="C7428" s="82"/>
      <c r="D7428" s="82"/>
      <c r="G7428" s="75"/>
      <c r="L7428" s="24"/>
    </row>
    <row r="7429" spans="1:12" s="33" customFormat="1" ht="14.25">
      <c r="A7429" s="24"/>
      <c r="C7429" s="82"/>
      <c r="D7429" s="82"/>
      <c r="G7429" s="75"/>
      <c r="L7429" s="24"/>
    </row>
    <row r="7430" spans="1:12" s="33" customFormat="1" ht="14.25">
      <c r="A7430" s="24"/>
      <c r="C7430" s="82"/>
      <c r="D7430" s="82"/>
      <c r="G7430" s="75"/>
      <c r="L7430" s="24"/>
    </row>
    <row r="7431" spans="1:12" s="33" customFormat="1" ht="14.25">
      <c r="A7431" s="24"/>
      <c r="C7431" s="82"/>
      <c r="D7431" s="82"/>
      <c r="G7431" s="75"/>
      <c r="L7431" s="24"/>
    </row>
    <row r="7432" spans="1:12" s="33" customFormat="1" ht="14.25">
      <c r="A7432" s="24"/>
      <c r="C7432" s="82"/>
      <c r="D7432" s="82"/>
      <c r="G7432" s="75"/>
      <c r="L7432" s="24"/>
    </row>
    <row r="7433" spans="1:12" s="33" customFormat="1" ht="14.25">
      <c r="A7433" s="24"/>
      <c r="C7433" s="82"/>
      <c r="D7433" s="82"/>
      <c r="G7433" s="75"/>
      <c r="L7433" s="24"/>
    </row>
    <row r="7434" spans="1:12" s="33" customFormat="1" ht="14.25">
      <c r="A7434" s="24"/>
      <c r="C7434" s="82"/>
      <c r="D7434" s="82"/>
      <c r="G7434" s="75"/>
      <c r="L7434" s="24"/>
    </row>
    <row r="7435" spans="1:12" s="33" customFormat="1" ht="14.25">
      <c r="A7435" s="24"/>
      <c r="C7435" s="82"/>
      <c r="D7435" s="82"/>
      <c r="G7435" s="75"/>
      <c r="L7435" s="24"/>
    </row>
    <row r="7436" spans="1:12" s="33" customFormat="1" ht="14.25">
      <c r="A7436" s="24"/>
      <c r="C7436" s="82"/>
      <c r="D7436" s="82"/>
      <c r="G7436" s="75"/>
      <c r="L7436" s="24"/>
    </row>
    <row r="7437" spans="1:12" s="33" customFormat="1" ht="14.25">
      <c r="A7437" s="24"/>
      <c r="C7437" s="82"/>
      <c r="D7437" s="82"/>
      <c r="G7437" s="75"/>
      <c r="L7437" s="24"/>
    </row>
    <row r="7438" spans="1:12" s="33" customFormat="1" ht="14.25">
      <c r="A7438" s="24"/>
      <c r="C7438" s="82"/>
      <c r="D7438" s="82"/>
      <c r="G7438" s="75"/>
      <c r="L7438" s="24"/>
    </row>
    <row r="7439" spans="1:12" s="33" customFormat="1" ht="14.25">
      <c r="A7439" s="24"/>
      <c r="C7439" s="82"/>
      <c r="D7439" s="82"/>
      <c r="G7439" s="75"/>
      <c r="L7439" s="24"/>
    </row>
    <row r="7440" spans="1:12" s="33" customFormat="1" ht="14.25">
      <c r="A7440" s="24"/>
      <c r="C7440" s="82"/>
      <c r="D7440" s="82"/>
      <c r="G7440" s="75"/>
      <c r="L7440" s="24"/>
    </row>
    <row r="7441" spans="1:12" s="33" customFormat="1" ht="14.25">
      <c r="A7441" s="24"/>
      <c r="C7441" s="82"/>
      <c r="D7441" s="82"/>
      <c r="G7441" s="75"/>
      <c r="L7441" s="24"/>
    </row>
    <row r="7442" spans="1:12" s="33" customFormat="1" ht="14.25">
      <c r="A7442" s="24"/>
      <c r="C7442" s="82"/>
      <c r="D7442" s="82"/>
      <c r="G7442" s="75"/>
      <c r="L7442" s="24"/>
    </row>
    <row r="7443" spans="1:12" s="33" customFormat="1" ht="14.25">
      <c r="A7443" s="24"/>
      <c r="C7443" s="82"/>
      <c r="D7443" s="82"/>
      <c r="G7443" s="75"/>
      <c r="L7443" s="24"/>
    </row>
    <row r="7444" spans="1:12" s="33" customFormat="1" ht="14.25">
      <c r="A7444" s="24"/>
      <c r="C7444" s="82"/>
      <c r="D7444" s="82"/>
      <c r="G7444" s="75"/>
      <c r="L7444" s="24"/>
    </row>
    <row r="7445" spans="1:12" s="33" customFormat="1" ht="14.25">
      <c r="A7445" s="24"/>
      <c r="C7445" s="82"/>
      <c r="D7445" s="82"/>
      <c r="G7445" s="75"/>
      <c r="L7445" s="24"/>
    </row>
    <row r="7446" spans="1:12" s="33" customFormat="1" ht="14.25">
      <c r="A7446" s="24"/>
      <c r="C7446" s="82"/>
      <c r="D7446" s="82"/>
      <c r="G7446" s="75"/>
      <c r="L7446" s="24"/>
    </row>
    <row r="7447" spans="1:12" s="33" customFormat="1" ht="14.25">
      <c r="A7447" s="24"/>
      <c r="C7447" s="82"/>
      <c r="D7447" s="82"/>
      <c r="G7447" s="75"/>
      <c r="L7447" s="24"/>
    </row>
    <row r="7448" spans="1:12" s="33" customFormat="1" ht="14.25">
      <c r="A7448" s="24"/>
      <c r="C7448" s="82"/>
      <c r="D7448" s="82"/>
      <c r="G7448" s="75"/>
      <c r="L7448" s="24"/>
    </row>
    <row r="7449" spans="1:12" s="33" customFormat="1" ht="14.25">
      <c r="A7449" s="24"/>
      <c r="C7449" s="82"/>
      <c r="D7449" s="82"/>
      <c r="G7449" s="75"/>
      <c r="L7449" s="24"/>
    </row>
    <row r="7450" spans="1:12" s="33" customFormat="1" ht="14.25">
      <c r="A7450" s="24"/>
      <c r="C7450" s="82"/>
      <c r="D7450" s="82"/>
      <c r="G7450" s="75"/>
      <c r="L7450" s="24"/>
    </row>
    <row r="7451" spans="1:12" s="33" customFormat="1" ht="14.25">
      <c r="A7451" s="24"/>
      <c r="C7451" s="82"/>
      <c r="D7451" s="82"/>
      <c r="G7451" s="75"/>
      <c r="L7451" s="24"/>
    </row>
    <row r="7452" spans="1:12" s="33" customFormat="1" ht="14.25">
      <c r="A7452" s="24"/>
      <c r="C7452" s="82"/>
      <c r="D7452" s="82"/>
      <c r="G7452" s="75"/>
      <c r="L7452" s="24"/>
    </row>
    <row r="7453" spans="1:12" s="33" customFormat="1" ht="14.25">
      <c r="A7453" s="24"/>
      <c r="C7453" s="82"/>
      <c r="D7453" s="82"/>
      <c r="G7453" s="75"/>
      <c r="L7453" s="24"/>
    </row>
    <row r="7454" spans="1:12" s="33" customFormat="1" ht="14.25">
      <c r="A7454" s="24"/>
      <c r="C7454" s="82"/>
      <c r="D7454" s="82"/>
      <c r="G7454" s="75"/>
      <c r="L7454" s="24"/>
    </row>
    <row r="7455" spans="1:12" s="33" customFormat="1" ht="14.25">
      <c r="A7455" s="24"/>
      <c r="C7455" s="82"/>
      <c r="D7455" s="82"/>
      <c r="G7455" s="75"/>
      <c r="L7455" s="24"/>
    </row>
    <row r="7456" spans="1:12" s="33" customFormat="1" ht="14.25">
      <c r="A7456" s="24"/>
      <c r="C7456" s="82"/>
      <c r="D7456" s="82"/>
      <c r="G7456" s="75"/>
      <c r="L7456" s="24"/>
    </row>
    <row r="7457" spans="1:12" s="33" customFormat="1" ht="14.25">
      <c r="A7457" s="24"/>
      <c r="C7457" s="82"/>
      <c r="D7457" s="82"/>
      <c r="G7457" s="75"/>
      <c r="L7457" s="24"/>
    </row>
    <row r="7458" spans="1:12" s="33" customFormat="1" ht="14.25">
      <c r="A7458" s="24"/>
      <c r="C7458" s="82"/>
      <c r="D7458" s="82"/>
      <c r="G7458" s="75"/>
      <c r="L7458" s="24"/>
    </row>
    <row r="7459" spans="1:12" s="33" customFormat="1" ht="14.25">
      <c r="A7459" s="24"/>
      <c r="C7459" s="82"/>
      <c r="D7459" s="82"/>
      <c r="G7459" s="75"/>
      <c r="L7459" s="24"/>
    </row>
    <row r="7460" spans="1:12" s="33" customFormat="1" ht="14.25">
      <c r="A7460" s="24"/>
      <c r="C7460" s="82"/>
      <c r="D7460" s="82"/>
      <c r="G7460" s="75"/>
      <c r="L7460" s="24"/>
    </row>
    <row r="7461" spans="1:12" s="33" customFormat="1" ht="14.25">
      <c r="A7461" s="24"/>
      <c r="C7461" s="82"/>
      <c r="D7461" s="82"/>
      <c r="G7461" s="75"/>
      <c r="L7461" s="24"/>
    </row>
    <row r="7462" spans="1:12" s="33" customFormat="1" ht="14.25">
      <c r="A7462" s="24"/>
      <c r="C7462" s="82"/>
      <c r="D7462" s="82"/>
      <c r="G7462" s="75"/>
      <c r="L7462" s="24"/>
    </row>
    <row r="7463" spans="1:12" s="33" customFormat="1" ht="14.25">
      <c r="A7463" s="24"/>
      <c r="C7463" s="82"/>
      <c r="D7463" s="82"/>
      <c r="G7463" s="75"/>
      <c r="L7463" s="24"/>
    </row>
    <row r="7464" spans="1:12" s="33" customFormat="1" ht="14.25">
      <c r="A7464" s="24"/>
      <c r="C7464" s="82"/>
      <c r="D7464" s="82"/>
      <c r="G7464" s="75"/>
      <c r="L7464" s="24"/>
    </row>
    <row r="7465" spans="1:12" s="33" customFormat="1" ht="14.25">
      <c r="A7465" s="24"/>
      <c r="C7465" s="82"/>
      <c r="D7465" s="82"/>
      <c r="G7465" s="75"/>
      <c r="L7465" s="24"/>
    </row>
    <row r="7466" spans="1:12" s="33" customFormat="1" ht="14.25">
      <c r="A7466" s="24"/>
      <c r="C7466" s="82"/>
      <c r="D7466" s="82"/>
      <c r="G7466" s="75"/>
      <c r="L7466" s="24"/>
    </row>
    <row r="7467" spans="1:12" s="33" customFormat="1" ht="14.25">
      <c r="A7467" s="24"/>
      <c r="C7467" s="82"/>
      <c r="D7467" s="82"/>
      <c r="G7467" s="75"/>
      <c r="L7467" s="24"/>
    </row>
    <row r="7468" spans="1:12" s="33" customFormat="1" ht="14.25">
      <c r="A7468" s="24"/>
      <c r="C7468" s="82"/>
      <c r="D7468" s="82"/>
      <c r="G7468" s="75"/>
      <c r="L7468" s="24"/>
    </row>
    <row r="7469" spans="1:12" s="33" customFormat="1" ht="14.25">
      <c r="A7469" s="24"/>
      <c r="C7469" s="82"/>
      <c r="D7469" s="82"/>
      <c r="G7469" s="75"/>
      <c r="L7469" s="24"/>
    </row>
    <row r="7470" spans="1:12" s="33" customFormat="1" ht="14.25">
      <c r="A7470" s="24"/>
      <c r="C7470" s="82"/>
      <c r="D7470" s="82"/>
      <c r="G7470" s="75"/>
      <c r="L7470" s="24"/>
    </row>
    <row r="7471" spans="1:12" s="33" customFormat="1" ht="14.25">
      <c r="A7471" s="24"/>
      <c r="C7471" s="82"/>
      <c r="D7471" s="82"/>
      <c r="G7471" s="75"/>
      <c r="L7471" s="24"/>
    </row>
    <row r="7472" spans="1:12" s="33" customFormat="1" ht="14.25">
      <c r="A7472" s="24"/>
      <c r="C7472" s="82"/>
      <c r="D7472" s="82"/>
      <c r="G7472" s="75"/>
      <c r="L7472" s="24"/>
    </row>
    <row r="7473" spans="1:12" s="33" customFormat="1" ht="14.25">
      <c r="A7473" s="24"/>
      <c r="C7473" s="82"/>
      <c r="D7473" s="82"/>
      <c r="G7473" s="75"/>
      <c r="L7473" s="24"/>
    </row>
    <row r="7474" spans="1:12" s="33" customFormat="1" ht="14.25">
      <c r="A7474" s="24"/>
      <c r="C7474" s="82"/>
      <c r="D7474" s="82"/>
      <c r="G7474" s="75"/>
      <c r="L7474" s="24"/>
    </row>
    <row r="7475" spans="1:12" s="33" customFormat="1" ht="14.25">
      <c r="A7475" s="24"/>
      <c r="C7475" s="82"/>
      <c r="D7475" s="82"/>
      <c r="G7475" s="75"/>
      <c r="L7475" s="24"/>
    </row>
    <row r="7476" spans="1:12" s="33" customFormat="1" ht="14.25">
      <c r="A7476" s="24"/>
      <c r="C7476" s="82"/>
      <c r="D7476" s="82"/>
      <c r="G7476" s="75"/>
      <c r="L7476" s="24"/>
    </row>
    <row r="7477" spans="1:12" s="33" customFormat="1" ht="14.25">
      <c r="A7477" s="24"/>
      <c r="C7477" s="82"/>
      <c r="D7477" s="82"/>
      <c r="G7477" s="75"/>
      <c r="L7477" s="24"/>
    </row>
    <row r="7478" spans="1:12" s="33" customFormat="1" ht="14.25">
      <c r="A7478" s="24"/>
      <c r="C7478" s="82"/>
      <c r="D7478" s="82"/>
      <c r="G7478" s="75"/>
      <c r="L7478" s="24"/>
    </row>
    <row r="7479" spans="1:12" s="33" customFormat="1" ht="14.25">
      <c r="A7479" s="24"/>
      <c r="C7479" s="82"/>
      <c r="D7479" s="82"/>
      <c r="G7479" s="75"/>
      <c r="L7479" s="24"/>
    </row>
    <row r="7480" spans="1:12" s="33" customFormat="1" ht="14.25">
      <c r="A7480" s="24"/>
      <c r="C7480" s="82"/>
      <c r="D7480" s="82"/>
      <c r="G7480" s="75"/>
      <c r="L7480" s="24"/>
    </row>
    <row r="7481" spans="1:12" s="33" customFormat="1" ht="14.25">
      <c r="A7481" s="24"/>
      <c r="C7481" s="82"/>
      <c r="D7481" s="82"/>
      <c r="G7481" s="75"/>
      <c r="L7481" s="24"/>
    </row>
    <row r="7482" spans="1:12" s="33" customFormat="1" ht="14.25">
      <c r="A7482" s="24"/>
      <c r="C7482" s="82"/>
      <c r="D7482" s="82"/>
      <c r="G7482" s="75"/>
      <c r="L7482" s="24"/>
    </row>
    <row r="7483" spans="1:12" s="33" customFormat="1" ht="14.25">
      <c r="A7483" s="24"/>
      <c r="C7483" s="82"/>
      <c r="D7483" s="82"/>
      <c r="G7483" s="75"/>
      <c r="L7483" s="24"/>
    </row>
    <row r="7484" spans="1:12" s="33" customFormat="1" ht="14.25">
      <c r="A7484" s="24"/>
      <c r="C7484" s="82"/>
      <c r="D7484" s="82"/>
      <c r="G7484" s="75"/>
      <c r="L7484" s="24"/>
    </row>
    <row r="7485" spans="1:12" s="33" customFormat="1" ht="14.25">
      <c r="A7485" s="24"/>
      <c r="C7485" s="82"/>
      <c r="D7485" s="82"/>
      <c r="G7485" s="75"/>
      <c r="L7485" s="24"/>
    </row>
    <row r="7486" spans="1:12" s="33" customFormat="1" ht="14.25">
      <c r="A7486" s="24"/>
      <c r="C7486" s="82"/>
      <c r="D7486" s="82"/>
      <c r="G7486" s="75"/>
      <c r="L7486" s="24"/>
    </row>
    <row r="7487" spans="1:12" s="33" customFormat="1" ht="14.25">
      <c r="A7487" s="24"/>
      <c r="C7487" s="82"/>
      <c r="D7487" s="82"/>
      <c r="G7487" s="75"/>
      <c r="L7487" s="24"/>
    </row>
    <row r="7488" spans="1:12" s="33" customFormat="1" ht="14.25">
      <c r="A7488" s="24"/>
      <c r="C7488" s="82"/>
      <c r="D7488" s="82"/>
      <c r="G7488" s="75"/>
      <c r="L7488" s="24"/>
    </row>
    <row r="7489" spans="1:12" s="33" customFormat="1" ht="14.25">
      <c r="A7489" s="24"/>
      <c r="C7489" s="82"/>
      <c r="D7489" s="82"/>
      <c r="G7489" s="75"/>
      <c r="L7489" s="24"/>
    </row>
    <row r="7490" spans="1:12" s="33" customFormat="1" ht="14.25">
      <c r="A7490" s="24"/>
      <c r="C7490" s="82"/>
      <c r="D7490" s="82"/>
      <c r="G7490" s="75"/>
      <c r="L7490" s="24"/>
    </row>
    <row r="7491" spans="1:12" s="33" customFormat="1" ht="14.25">
      <c r="A7491" s="24"/>
      <c r="C7491" s="82"/>
      <c r="D7491" s="82"/>
      <c r="G7491" s="75"/>
      <c r="L7491" s="24"/>
    </row>
    <row r="7492" spans="1:12" s="33" customFormat="1" ht="14.25">
      <c r="A7492" s="24"/>
      <c r="C7492" s="82"/>
      <c r="D7492" s="82"/>
      <c r="G7492" s="75"/>
      <c r="L7492" s="24"/>
    </row>
    <row r="7493" spans="1:12" s="33" customFormat="1" ht="14.25">
      <c r="A7493" s="24"/>
      <c r="C7493" s="82"/>
      <c r="D7493" s="82"/>
      <c r="G7493" s="75"/>
      <c r="L7493" s="24"/>
    </row>
    <row r="7494" spans="1:12" s="33" customFormat="1" ht="14.25">
      <c r="A7494" s="24"/>
      <c r="C7494" s="82"/>
      <c r="D7494" s="82"/>
      <c r="G7494" s="75"/>
      <c r="L7494" s="24"/>
    </row>
    <row r="7495" spans="1:12" s="33" customFormat="1" ht="14.25">
      <c r="A7495" s="24"/>
      <c r="C7495" s="82"/>
      <c r="D7495" s="82"/>
      <c r="G7495" s="75"/>
      <c r="L7495" s="24"/>
    </row>
    <row r="7496" spans="1:12" s="33" customFormat="1" ht="14.25">
      <c r="A7496" s="24"/>
      <c r="C7496" s="82"/>
      <c r="D7496" s="82"/>
      <c r="G7496" s="75"/>
      <c r="L7496" s="24"/>
    </row>
    <row r="7497" spans="1:12" s="33" customFormat="1" ht="14.25">
      <c r="A7497" s="24"/>
      <c r="C7497" s="82"/>
      <c r="D7497" s="82"/>
      <c r="G7497" s="75"/>
      <c r="L7497" s="24"/>
    </row>
    <row r="7498" spans="1:12" s="33" customFormat="1" ht="14.25">
      <c r="A7498" s="24"/>
      <c r="C7498" s="82"/>
      <c r="D7498" s="82"/>
      <c r="G7498" s="75"/>
      <c r="L7498" s="24"/>
    </row>
    <row r="7499" spans="1:12" s="33" customFormat="1" ht="14.25">
      <c r="A7499" s="24"/>
      <c r="C7499" s="82"/>
      <c r="D7499" s="82"/>
      <c r="G7499" s="75"/>
      <c r="L7499" s="24"/>
    </row>
    <row r="7500" spans="1:12" s="33" customFormat="1" ht="14.25">
      <c r="A7500" s="24"/>
      <c r="C7500" s="82"/>
      <c r="D7500" s="82"/>
      <c r="G7500" s="75"/>
      <c r="L7500" s="24"/>
    </row>
    <row r="7501" spans="1:12" s="33" customFormat="1" ht="14.25">
      <c r="A7501" s="24"/>
      <c r="C7501" s="82"/>
      <c r="D7501" s="82"/>
      <c r="G7501" s="75"/>
      <c r="L7501" s="24"/>
    </row>
    <row r="7502" spans="1:12" s="33" customFormat="1" ht="14.25">
      <c r="A7502" s="24"/>
      <c r="C7502" s="82"/>
      <c r="D7502" s="82"/>
      <c r="G7502" s="75"/>
      <c r="L7502" s="24"/>
    </row>
    <row r="7503" spans="1:12" s="33" customFormat="1" ht="14.25">
      <c r="A7503" s="24"/>
      <c r="C7503" s="82"/>
      <c r="D7503" s="82"/>
      <c r="G7503" s="75"/>
      <c r="L7503" s="24"/>
    </row>
    <row r="7504" spans="1:12" s="33" customFormat="1" ht="14.25">
      <c r="A7504" s="24"/>
      <c r="C7504" s="82"/>
      <c r="D7504" s="82"/>
      <c r="G7504" s="75"/>
      <c r="L7504" s="24"/>
    </row>
    <row r="7505" spans="1:12" s="33" customFormat="1" ht="14.25">
      <c r="A7505" s="24"/>
      <c r="C7505" s="82"/>
      <c r="D7505" s="82"/>
      <c r="G7505" s="75"/>
      <c r="L7505" s="24"/>
    </row>
    <row r="7506" spans="1:12" s="33" customFormat="1" ht="14.25">
      <c r="A7506" s="24"/>
      <c r="C7506" s="82"/>
      <c r="D7506" s="82"/>
      <c r="G7506" s="75"/>
      <c r="L7506" s="24"/>
    </row>
    <row r="7507" spans="1:12" s="33" customFormat="1" ht="14.25">
      <c r="A7507" s="24"/>
      <c r="C7507" s="82"/>
      <c r="D7507" s="82"/>
      <c r="G7507" s="75"/>
      <c r="L7507" s="24"/>
    </row>
    <row r="7508" spans="1:12" s="33" customFormat="1" ht="14.25">
      <c r="A7508" s="24"/>
      <c r="C7508" s="82"/>
      <c r="D7508" s="82"/>
      <c r="G7508" s="75"/>
      <c r="L7508" s="24"/>
    </row>
    <row r="7509" spans="1:12" s="33" customFormat="1" ht="14.25">
      <c r="A7509" s="24"/>
      <c r="C7509" s="82"/>
      <c r="D7509" s="82"/>
      <c r="G7509" s="75"/>
      <c r="L7509" s="24"/>
    </row>
    <row r="7510" spans="1:12" s="33" customFormat="1" ht="14.25">
      <c r="A7510" s="24"/>
      <c r="C7510" s="82"/>
      <c r="D7510" s="82"/>
      <c r="G7510" s="75"/>
      <c r="L7510" s="24"/>
    </row>
    <row r="7511" spans="1:12" s="33" customFormat="1" ht="14.25">
      <c r="A7511" s="24"/>
      <c r="C7511" s="82"/>
      <c r="D7511" s="82"/>
      <c r="G7511" s="75"/>
      <c r="L7511" s="24"/>
    </row>
    <row r="7512" spans="1:12" s="33" customFormat="1" ht="14.25">
      <c r="A7512" s="24"/>
      <c r="C7512" s="82"/>
      <c r="D7512" s="82"/>
      <c r="G7512" s="75"/>
      <c r="L7512" s="24"/>
    </row>
    <row r="7513" spans="1:12" s="33" customFormat="1" ht="14.25">
      <c r="A7513" s="24"/>
      <c r="C7513" s="82"/>
      <c r="D7513" s="82"/>
      <c r="G7513" s="75"/>
      <c r="L7513" s="24"/>
    </row>
    <row r="7514" spans="1:12" s="33" customFormat="1" ht="14.25">
      <c r="A7514" s="24"/>
      <c r="C7514" s="82"/>
      <c r="D7514" s="82"/>
      <c r="G7514" s="75"/>
      <c r="L7514" s="24"/>
    </row>
    <row r="7515" spans="1:12" s="33" customFormat="1" ht="14.25">
      <c r="A7515" s="24"/>
      <c r="C7515" s="82"/>
      <c r="D7515" s="82"/>
      <c r="G7515" s="75"/>
      <c r="L7515" s="24"/>
    </row>
    <row r="7516" spans="1:12" s="33" customFormat="1" ht="14.25">
      <c r="A7516" s="24"/>
      <c r="C7516" s="82"/>
      <c r="D7516" s="82"/>
      <c r="G7516" s="75"/>
      <c r="L7516" s="24"/>
    </row>
    <row r="7517" spans="1:12" s="33" customFormat="1" ht="14.25">
      <c r="A7517" s="24"/>
      <c r="C7517" s="82"/>
      <c r="D7517" s="82"/>
      <c r="G7517" s="75"/>
      <c r="L7517" s="24"/>
    </row>
    <row r="7518" spans="1:12" s="33" customFormat="1" ht="14.25">
      <c r="A7518" s="24"/>
      <c r="C7518" s="82"/>
      <c r="D7518" s="82"/>
      <c r="G7518" s="75"/>
      <c r="L7518" s="24"/>
    </row>
    <row r="7519" spans="1:12" s="33" customFormat="1" ht="14.25">
      <c r="A7519" s="24"/>
      <c r="C7519" s="82"/>
      <c r="D7519" s="82"/>
      <c r="G7519" s="75"/>
      <c r="L7519" s="24"/>
    </row>
    <row r="7520" spans="1:12" s="33" customFormat="1" ht="14.25">
      <c r="A7520" s="24"/>
      <c r="C7520" s="82"/>
      <c r="D7520" s="82"/>
      <c r="G7520" s="75"/>
      <c r="L7520" s="24"/>
    </row>
    <row r="7521" spans="1:12" s="33" customFormat="1" ht="14.25">
      <c r="A7521" s="24"/>
      <c r="C7521" s="82"/>
      <c r="D7521" s="82"/>
      <c r="G7521" s="75"/>
      <c r="L7521" s="24"/>
    </row>
    <row r="7522" spans="1:12" s="33" customFormat="1" ht="14.25">
      <c r="A7522" s="24"/>
      <c r="C7522" s="82"/>
      <c r="D7522" s="82"/>
      <c r="G7522" s="75"/>
      <c r="L7522" s="24"/>
    </row>
    <row r="7523" spans="1:12" s="33" customFormat="1" ht="14.25">
      <c r="A7523" s="24"/>
      <c r="C7523" s="82"/>
      <c r="D7523" s="82"/>
      <c r="G7523" s="75"/>
      <c r="L7523" s="24"/>
    </row>
    <row r="7524" spans="1:12" s="33" customFormat="1" ht="14.25">
      <c r="A7524" s="24"/>
      <c r="C7524" s="82"/>
      <c r="D7524" s="82"/>
      <c r="G7524" s="75"/>
      <c r="L7524" s="24"/>
    </row>
    <row r="7525" spans="1:12" s="33" customFormat="1" ht="14.25">
      <c r="A7525" s="24"/>
      <c r="C7525" s="82"/>
      <c r="D7525" s="82"/>
      <c r="G7525" s="75"/>
      <c r="L7525" s="24"/>
    </row>
    <row r="7526" spans="1:12" s="33" customFormat="1" ht="14.25">
      <c r="A7526" s="24"/>
      <c r="C7526" s="82"/>
      <c r="D7526" s="82"/>
      <c r="G7526" s="75"/>
      <c r="L7526" s="24"/>
    </row>
    <row r="7527" spans="1:12" s="33" customFormat="1" ht="14.25">
      <c r="A7527" s="24"/>
      <c r="C7527" s="82"/>
      <c r="D7527" s="82"/>
      <c r="G7527" s="75"/>
      <c r="L7527" s="24"/>
    </row>
    <row r="7528" spans="1:12" s="33" customFormat="1" ht="14.25">
      <c r="A7528" s="24"/>
      <c r="C7528" s="82"/>
      <c r="D7528" s="82"/>
      <c r="G7528" s="75"/>
      <c r="L7528" s="24"/>
    </row>
    <row r="7529" spans="1:12" s="33" customFormat="1" ht="14.25">
      <c r="A7529" s="24"/>
      <c r="C7529" s="82"/>
      <c r="D7529" s="82"/>
      <c r="G7529" s="75"/>
      <c r="L7529" s="24"/>
    </row>
    <row r="7530" spans="1:12" s="33" customFormat="1" ht="14.25">
      <c r="A7530" s="24"/>
      <c r="C7530" s="82"/>
      <c r="D7530" s="82"/>
      <c r="G7530" s="75"/>
      <c r="L7530" s="24"/>
    </row>
    <row r="7531" spans="1:12" s="33" customFormat="1" ht="14.25">
      <c r="A7531" s="24"/>
      <c r="C7531" s="82"/>
      <c r="D7531" s="82"/>
      <c r="G7531" s="75"/>
      <c r="L7531" s="24"/>
    </row>
    <row r="7532" spans="1:12" s="33" customFormat="1" ht="14.25">
      <c r="A7532" s="24"/>
      <c r="C7532" s="82"/>
      <c r="D7532" s="82"/>
      <c r="G7532" s="75"/>
      <c r="L7532" s="24"/>
    </row>
    <row r="7533" spans="1:12" s="33" customFormat="1" ht="14.25">
      <c r="A7533" s="24"/>
      <c r="C7533" s="82"/>
      <c r="D7533" s="82"/>
      <c r="G7533" s="75"/>
      <c r="L7533" s="24"/>
    </row>
    <row r="7534" spans="1:12" s="33" customFormat="1" ht="14.25">
      <c r="A7534" s="24"/>
      <c r="C7534" s="82"/>
      <c r="D7534" s="82"/>
      <c r="G7534" s="75"/>
      <c r="L7534" s="24"/>
    </row>
    <row r="7535" spans="1:12" s="33" customFormat="1" ht="14.25">
      <c r="A7535" s="24"/>
      <c r="C7535" s="82"/>
      <c r="D7535" s="82"/>
      <c r="G7535" s="75"/>
      <c r="L7535" s="24"/>
    </row>
    <row r="7536" spans="1:12" s="33" customFormat="1" ht="14.25">
      <c r="A7536" s="24"/>
      <c r="C7536" s="82"/>
      <c r="D7536" s="82"/>
      <c r="G7536" s="75"/>
      <c r="L7536" s="24"/>
    </row>
    <row r="7537" spans="1:12" s="33" customFormat="1" ht="14.25">
      <c r="A7537" s="24"/>
      <c r="C7537" s="82"/>
      <c r="D7537" s="82"/>
      <c r="G7537" s="75"/>
      <c r="L7537" s="24"/>
    </row>
    <row r="7538" spans="1:12" s="33" customFormat="1" ht="14.25">
      <c r="A7538" s="24"/>
      <c r="C7538" s="82"/>
      <c r="D7538" s="82"/>
      <c r="G7538" s="75"/>
      <c r="L7538" s="24"/>
    </row>
    <row r="7539" spans="1:12" s="33" customFormat="1" ht="14.25">
      <c r="A7539" s="24"/>
      <c r="C7539" s="82"/>
      <c r="D7539" s="82"/>
      <c r="G7539" s="75"/>
      <c r="L7539" s="24"/>
    </row>
    <row r="7540" spans="1:12" s="33" customFormat="1" ht="14.25">
      <c r="A7540" s="24"/>
      <c r="C7540" s="82"/>
      <c r="D7540" s="82"/>
      <c r="G7540" s="75"/>
      <c r="L7540" s="24"/>
    </row>
    <row r="7541" spans="1:12" s="33" customFormat="1" ht="14.25">
      <c r="A7541" s="24"/>
      <c r="C7541" s="82"/>
      <c r="D7541" s="82"/>
      <c r="G7541" s="75"/>
      <c r="L7541" s="24"/>
    </row>
    <row r="7542" spans="1:12" s="33" customFormat="1" ht="14.25">
      <c r="A7542" s="24"/>
      <c r="C7542" s="82"/>
      <c r="D7542" s="82"/>
      <c r="G7542" s="75"/>
      <c r="L7542" s="24"/>
    </row>
    <row r="7543" spans="1:12" s="33" customFormat="1" ht="14.25">
      <c r="A7543" s="24"/>
      <c r="C7543" s="82"/>
      <c r="D7543" s="82"/>
      <c r="G7543" s="75"/>
      <c r="L7543" s="24"/>
    </row>
    <row r="7544" spans="1:12" s="33" customFormat="1" ht="14.25">
      <c r="A7544" s="24"/>
      <c r="C7544" s="82"/>
      <c r="D7544" s="82"/>
      <c r="G7544" s="75"/>
      <c r="L7544" s="24"/>
    </row>
    <row r="7545" spans="1:12" s="33" customFormat="1" ht="14.25">
      <c r="A7545" s="24"/>
      <c r="C7545" s="82"/>
      <c r="D7545" s="82"/>
      <c r="G7545" s="75"/>
      <c r="L7545" s="24"/>
    </row>
    <row r="7546" spans="1:12" s="33" customFormat="1" ht="14.25">
      <c r="A7546" s="24"/>
      <c r="C7546" s="82"/>
      <c r="D7546" s="82"/>
      <c r="G7546" s="75"/>
      <c r="L7546" s="24"/>
    </row>
    <row r="7547" spans="1:12" s="33" customFormat="1" ht="14.25">
      <c r="A7547" s="24"/>
      <c r="C7547" s="82"/>
      <c r="D7547" s="82"/>
      <c r="G7547" s="75"/>
      <c r="L7547" s="24"/>
    </row>
    <row r="7548" spans="1:12" s="33" customFormat="1" ht="14.25">
      <c r="A7548" s="24"/>
      <c r="C7548" s="82"/>
      <c r="D7548" s="82"/>
      <c r="G7548" s="75"/>
      <c r="L7548" s="24"/>
    </row>
    <row r="7549" spans="1:12" s="33" customFormat="1" ht="14.25">
      <c r="A7549" s="24"/>
      <c r="C7549" s="82"/>
      <c r="D7549" s="82"/>
      <c r="G7549" s="75"/>
      <c r="L7549" s="24"/>
    </row>
    <row r="7550" spans="1:12" s="33" customFormat="1" ht="14.25">
      <c r="A7550" s="24"/>
      <c r="C7550" s="82"/>
      <c r="D7550" s="82"/>
      <c r="G7550" s="75"/>
      <c r="L7550" s="24"/>
    </row>
    <row r="7551" spans="1:12" s="33" customFormat="1" ht="14.25">
      <c r="A7551" s="24"/>
      <c r="C7551" s="82"/>
      <c r="D7551" s="82"/>
      <c r="G7551" s="75"/>
      <c r="L7551" s="24"/>
    </row>
    <row r="7552" spans="1:12" s="33" customFormat="1" ht="14.25">
      <c r="A7552" s="24"/>
      <c r="C7552" s="82"/>
      <c r="D7552" s="82"/>
      <c r="G7552" s="75"/>
      <c r="L7552" s="24"/>
    </row>
    <row r="7553" spans="1:12" s="33" customFormat="1" ht="14.25">
      <c r="A7553" s="24"/>
      <c r="C7553" s="82"/>
      <c r="D7553" s="82"/>
      <c r="G7553" s="75"/>
      <c r="L7553" s="24"/>
    </row>
    <row r="7554" spans="1:12" s="33" customFormat="1" ht="14.25">
      <c r="A7554" s="24"/>
      <c r="C7554" s="82"/>
      <c r="D7554" s="82"/>
      <c r="G7554" s="75"/>
      <c r="L7554" s="24"/>
    </row>
    <row r="7555" spans="1:12" s="33" customFormat="1" ht="14.25">
      <c r="A7555" s="24"/>
      <c r="C7555" s="82"/>
      <c r="D7555" s="82"/>
      <c r="G7555" s="75"/>
      <c r="L7555" s="24"/>
    </row>
    <row r="7556" spans="1:12" s="33" customFormat="1" ht="14.25">
      <c r="A7556" s="24"/>
      <c r="C7556" s="82"/>
      <c r="D7556" s="82"/>
      <c r="G7556" s="75"/>
      <c r="L7556" s="24"/>
    </row>
    <row r="7557" spans="1:12" s="33" customFormat="1" ht="14.25">
      <c r="A7557" s="24"/>
      <c r="C7557" s="82"/>
      <c r="D7557" s="82"/>
      <c r="G7557" s="75"/>
      <c r="L7557" s="24"/>
    </row>
    <row r="7558" spans="1:12" s="33" customFormat="1" ht="14.25">
      <c r="A7558" s="24"/>
      <c r="C7558" s="82"/>
      <c r="D7558" s="82"/>
      <c r="G7558" s="75"/>
      <c r="L7558" s="24"/>
    </row>
    <row r="7559" spans="1:12" s="33" customFormat="1" ht="14.25">
      <c r="A7559" s="24"/>
      <c r="C7559" s="82"/>
      <c r="D7559" s="82"/>
      <c r="G7559" s="75"/>
      <c r="L7559" s="24"/>
    </row>
    <row r="7560" spans="1:12" s="33" customFormat="1" ht="14.25">
      <c r="A7560" s="24"/>
      <c r="C7560" s="82"/>
      <c r="D7560" s="82"/>
      <c r="G7560" s="75"/>
      <c r="L7560" s="24"/>
    </row>
    <row r="7561" spans="1:12" s="33" customFormat="1" ht="14.25">
      <c r="A7561" s="24"/>
      <c r="C7561" s="82"/>
      <c r="D7561" s="82"/>
      <c r="G7561" s="75"/>
      <c r="L7561" s="24"/>
    </row>
    <row r="7562" spans="1:12" s="33" customFormat="1" ht="14.25">
      <c r="A7562" s="24"/>
      <c r="C7562" s="82"/>
      <c r="D7562" s="82"/>
      <c r="G7562" s="75"/>
      <c r="L7562" s="24"/>
    </row>
    <row r="7563" spans="1:12" s="33" customFormat="1" ht="14.25">
      <c r="A7563" s="24"/>
      <c r="C7563" s="82"/>
      <c r="D7563" s="82"/>
      <c r="G7563" s="75"/>
      <c r="L7563" s="24"/>
    </row>
    <row r="7564" spans="1:12" s="33" customFormat="1" ht="14.25">
      <c r="A7564" s="24"/>
      <c r="C7564" s="82"/>
      <c r="D7564" s="82"/>
      <c r="G7564" s="75"/>
      <c r="L7564" s="24"/>
    </row>
    <row r="7565" spans="1:12" s="33" customFormat="1" ht="14.25">
      <c r="A7565" s="24"/>
      <c r="C7565" s="82"/>
      <c r="D7565" s="82"/>
      <c r="G7565" s="75"/>
      <c r="L7565" s="24"/>
    </row>
    <row r="7566" spans="1:12" s="33" customFormat="1" ht="14.25">
      <c r="A7566" s="24"/>
      <c r="C7566" s="82"/>
      <c r="D7566" s="82"/>
      <c r="G7566" s="75"/>
      <c r="L7566" s="24"/>
    </row>
    <row r="7567" spans="1:12" s="33" customFormat="1" ht="14.25">
      <c r="A7567" s="24"/>
      <c r="C7567" s="82"/>
      <c r="D7567" s="82"/>
      <c r="G7567" s="75"/>
      <c r="L7567" s="24"/>
    </row>
    <row r="7568" spans="1:12" s="33" customFormat="1" ht="14.25">
      <c r="A7568" s="24"/>
      <c r="C7568" s="82"/>
      <c r="D7568" s="82"/>
      <c r="G7568" s="75"/>
      <c r="L7568" s="24"/>
    </row>
    <row r="7569" spans="1:12" s="33" customFormat="1" ht="14.25">
      <c r="A7569" s="24"/>
      <c r="C7569" s="82"/>
      <c r="D7569" s="82"/>
      <c r="G7569" s="75"/>
      <c r="L7569" s="24"/>
    </row>
    <row r="7570" spans="1:12" s="33" customFormat="1" ht="14.25">
      <c r="A7570" s="24"/>
      <c r="C7570" s="82"/>
      <c r="D7570" s="82"/>
      <c r="G7570" s="75"/>
      <c r="L7570" s="24"/>
    </row>
    <row r="7571" spans="1:12" s="33" customFormat="1" ht="14.25">
      <c r="A7571" s="24"/>
      <c r="C7571" s="82"/>
      <c r="D7571" s="82"/>
      <c r="G7571" s="75"/>
      <c r="L7571" s="24"/>
    </row>
    <row r="7572" spans="1:12" s="33" customFormat="1" ht="14.25">
      <c r="A7572" s="24"/>
      <c r="C7572" s="82"/>
      <c r="D7572" s="82"/>
      <c r="G7572" s="75"/>
      <c r="L7572" s="24"/>
    </row>
    <row r="7573" spans="1:12" s="33" customFormat="1" ht="14.25">
      <c r="A7573" s="24"/>
      <c r="C7573" s="82"/>
      <c r="D7573" s="82"/>
      <c r="G7573" s="75"/>
      <c r="L7573" s="24"/>
    </row>
    <row r="7574" spans="1:12" s="33" customFormat="1" ht="14.25">
      <c r="A7574" s="24"/>
      <c r="C7574" s="82"/>
      <c r="D7574" s="82"/>
      <c r="G7574" s="75"/>
      <c r="L7574" s="24"/>
    </row>
    <row r="7575" spans="1:12" s="33" customFormat="1" ht="14.25">
      <c r="A7575" s="24"/>
      <c r="C7575" s="82"/>
      <c r="D7575" s="82"/>
      <c r="G7575" s="75"/>
      <c r="L7575" s="24"/>
    </row>
    <row r="7576" spans="1:12" s="33" customFormat="1" ht="14.25">
      <c r="A7576" s="24"/>
      <c r="C7576" s="82"/>
      <c r="D7576" s="82"/>
      <c r="G7576" s="75"/>
      <c r="L7576" s="24"/>
    </row>
    <row r="7577" spans="1:12" s="33" customFormat="1" ht="14.25">
      <c r="A7577" s="24"/>
      <c r="C7577" s="82"/>
      <c r="D7577" s="82"/>
      <c r="G7577" s="75"/>
      <c r="L7577" s="24"/>
    </row>
    <row r="7578" spans="1:12" s="33" customFormat="1" ht="14.25">
      <c r="A7578" s="24"/>
      <c r="C7578" s="82"/>
      <c r="D7578" s="82"/>
      <c r="G7578" s="75"/>
      <c r="L7578" s="24"/>
    </row>
    <row r="7579" spans="1:12" s="33" customFormat="1" ht="14.25">
      <c r="A7579" s="24"/>
      <c r="C7579" s="82"/>
      <c r="D7579" s="82"/>
      <c r="G7579" s="75"/>
      <c r="L7579" s="24"/>
    </row>
    <row r="7580" spans="1:12" s="33" customFormat="1" ht="14.25">
      <c r="A7580" s="24"/>
      <c r="C7580" s="82"/>
      <c r="D7580" s="82"/>
      <c r="G7580" s="75"/>
      <c r="L7580" s="24"/>
    </row>
    <row r="7581" spans="1:12" s="33" customFormat="1" ht="14.25">
      <c r="A7581" s="24"/>
      <c r="C7581" s="82"/>
      <c r="D7581" s="82"/>
      <c r="G7581" s="75"/>
      <c r="L7581" s="24"/>
    </row>
    <row r="7582" spans="1:12" s="33" customFormat="1" ht="14.25">
      <c r="A7582" s="24"/>
      <c r="C7582" s="82"/>
      <c r="D7582" s="82"/>
      <c r="G7582" s="75"/>
      <c r="L7582" s="24"/>
    </row>
    <row r="7583" spans="1:12" s="33" customFormat="1" ht="14.25">
      <c r="A7583" s="24"/>
      <c r="C7583" s="82"/>
      <c r="D7583" s="82"/>
      <c r="G7583" s="75"/>
      <c r="L7583" s="24"/>
    </row>
    <row r="7584" spans="1:12" s="33" customFormat="1" ht="14.25">
      <c r="A7584" s="24"/>
      <c r="C7584" s="82"/>
      <c r="D7584" s="82"/>
      <c r="G7584" s="75"/>
      <c r="L7584" s="24"/>
    </row>
    <row r="7585" spans="1:12" s="33" customFormat="1" ht="14.25">
      <c r="A7585" s="24"/>
      <c r="C7585" s="82"/>
      <c r="D7585" s="82"/>
      <c r="G7585" s="75"/>
      <c r="L7585" s="24"/>
    </row>
    <row r="7586" spans="1:12" s="33" customFormat="1" ht="14.25">
      <c r="A7586" s="24"/>
      <c r="C7586" s="82"/>
      <c r="D7586" s="82"/>
      <c r="G7586" s="75"/>
      <c r="L7586" s="24"/>
    </row>
    <row r="7587" spans="1:12" s="33" customFormat="1" ht="14.25">
      <c r="A7587" s="24"/>
      <c r="C7587" s="82"/>
      <c r="D7587" s="82"/>
      <c r="G7587" s="75"/>
      <c r="L7587" s="24"/>
    </row>
    <row r="7588" spans="1:12" s="33" customFormat="1" ht="14.25">
      <c r="A7588" s="24"/>
      <c r="C7588" s="82"/>
      <c r="D7588" s="82"/>
      <c r="G7588" s="75"/>
      <c r="L7588" s="24"/>
    </row>
    <row r="7589" spans="1:12" s="33" customFormat="1" ht="14.25">
      <c r="A7589" s="24"/>
      <c r="C7589" s="82"/>
      <c r="D7589" s="82"/>
      <c r="G7589" s="75"/>
      <c r="L7589" s="24"/>
    </row>
    <row r="7590" spans="1:12" s="33" customFormat="1" ht="14.25">
      <c r="A7590" s="24"/>
      <c r="C7590" s="82"/>
      <c r="D7590" s="82"/>
      <c r="G7590" s="75"/>
      <c r="L7590" s="24"/>
    </row>
    <row r="7591" spans="1:12" s="33" customFormat="1" ht="14.25">
      <c r="A7591" s="24"/>
      <c r="C7591" s="82"/>
      <c r="D7591" s="82"/>
      <c r="G7591" s="75"/>
      <c r="L7591" s="24"/>
    </row>
    <row r="7592" spans="1:12" s="33" customFormat="1" ht="14.25">
      <c r="A7592" s="24"/>
      <c r="C7592" s="82"/>
      <c r="D7592" s="82"/>
      <c r="G7592" s="75"/>
      <c r="L7592" s="24"/>
    </row>
    <row r="7593" spans="1:12" s="33" customFormat="1" ht="14.25">
      <c r="A7593" s="24"/>
      <c r="C7593" s="82"/>
      <c r="D7593" s="82"/>
      <c r="G7593" s="75"/>
      <c r="L7593" s="24"/>
    </row>
    <row r="7594" spans="1:12" s="33" customFormat="1" ht="14.25">
      <c r="A7594" s="24"/>
      <c r="C7594" s="82"/>
      <c r="D7594" s="82"/>
      <c r="G7594" s="75"/>
      <c r="L7594" s="24"/>
    </row>
    <row r="7595" spans="1:12" s="33" customFormat="1" ht="14.25">
      <c r="A7595" s="24"/>
      <c r="C7595" s="82"/>
      <c r="D7595" s="82"/>
      <c r="G7595" s="75"/>
      <c r="L7595" s="24"/>
    </row>
    <row r="7596" spans="1:12" s="33" customFormat="1" ht="14.25">
      <c r="A7596" s="24"/>
      <c r="C7596" s="82"/>
      <c r="D7596" s="82"/>
      <c r="G7596" s="75"/>
      <c r="L7596" s="24"/>
    </row>
    <row r="7597" spans="1:12" s="33" customFormat="1" ht="14.25">
      <c r="A7597" s="24"/>
      <c r="C7597" s="82"/>
      <c r="D7597" s="82"/>
      <c r="G7597" s="75"/>
      <c r="L7597" s="24"/>
    </row>
    <row r="7598" spans="1:12" s="33" customFormat="1" ht="14.25">
      <c r="A7598" s="24"/>
      <c r="C7598" s="82"/>
      <c r="D7598" s="82"/>
      <c r="G7598" s="75"/>
      <c r="L7598" s="24"/>
    </row>
    <row r="7599" spans="1:12" s="33" customFormat="1" ht="14.25">
      <c r="A7599" s="24"/>
      <c r="C7599" s="82"/>
      <c r="D7599" s="82"/>
      <c r="G7599" s="75"/>
      <c r="L7599" s="24"/>
    </row>
    <row r="7600" spans="1:12" s="33" customFormat="1" ht="14.25">
      <c r="A7600" s="24"/>
      <c r="C7600" s="82"/>
      <c r="D7600" s="82"/>
      <c r="G7600" s="75"/>
      <c r="L7600" s="24"/>
    </row>
    <row r="7601" spans="1:12" s="33" customFormat="1" ht="14.25">
      <c r="A7601" s="24"/>
      <c r="C7601" s="82"/>
      <c r="D7601" s="82"/>
      <c r="G7601" s="75"/>
      <c r="L7601" s="24"/>
    </row>
    <row r="7602" spans="1:12" s="33" customFormat="1" ht="14.25">
      <c r="A7602" s="24"/>
      <c r="C7602" s="82"/>
      <c r="D7602" s="82"/>
      <c r="G7602" s="75"/>
      <c r="L7602" s="24"/>
    </row>
    <row r="7603" spans="1:12" s="33" customFormat="1" ht="14.25">
      <c r="A7603" s="24"/>
      <c r="C7603" s="82"/>
      <c r="D7603" s="82"/>
      <c r="G7603" s="75"/>
      <c r="L7603" s="24"/>
    </row>
    <row r="7604" spans="1:12" s="33" customFormat="1" ht="14.25">
      <c r="A7604" s="24"/>
      <c r="C7604" s="82"/>
      <c r="D7604" s="82"/>
      <c r="G7604" s="75"/>
      <c r="L7604" s="24"/>
    </row>
    <row r="7605" spans="1:12" s="33" customFormat="1" ht="14.25">
      <c r="A7605" s="24"/>
      <c r="C7605" s="82"/>
      <c r="D7605" s="82"/>
      <c r="G7605" s="75"/>
      <c r="L7605" s="24"/>
    </row>
    <row r="7606" spans="1:12" s="33" customFormat="1" ht="14.25">
      <c r="A7606" s="24"/>
      <c r="C7606" s="82"/>
      <c r="D7606" s="82"/>
      <c r="G7606" s="75"/>
      <c r="L7606" s="24"/>
    </row>
    <row r="7607" spans="1:12" s="33" customFormat="1" ht="14.25">
      <c r="A7607" s="24"/>
      <c r="C7607" s="82"/>
      <c r="D7607" s="82"/>
      <c r="G7607" s="75"/>
      <c r="L7607" s="24"/>
    </row>
    <row r="7608" spans="1:12" s="33" customFormat="1" ht="14.25">
      <c r="A7608" s="24"/>
      <c r="C7608" s="82"/>
      <c r="D7608" s="82"/>
      <c r="G7608" s="75"/>
      <c r="L7608" s="24"/>
    </row>
    <row r="7609" spans="1:12" s="33" customFormat="1" ht="14.25">
      <c r="A7609" s="24"/>
      <c r="C7609" s="82"/>
      <c r="D7609" s="82"/>
      <c r="G7609" s="75"/>
      <c r="L7609" s="24"/>
    </row>
    <row r="7610" spans="1:12" s="33" customFormat="1" ht="14.25">
      <c r="A7610" s="24"/>
      <c r="C7610" s="82"/>
      <c r="D7610" s="82"/>
      <c r="G7610" s="75"/>
      <c r="L7610" s="24"/>
    </row>
    <row r="7611" spans="1:12" s="33" customFormat="1" ht="14.25">
      <c r="A7611" s="24"/>
      <c r="C7611" s="82"/>
      <c r="D7611" s="82"/>
      <c r="G7611" s="75"/>
      <c r="L7611" s="24"/>
    </row>
    <row r="7612" spans="1:12" s="33" customFormat="1" ht="14.25">
      <c r="A7612" s="24"/>
      <c r="C7612" s="82"/>
      <c r="D7612" s="82"/>
      <c r="G7612" s="75"/>
      <c r="L7612" s="24"/>
    </row>
    <row r="7613" spans="1:12" s="33" customFormat="1" ht="14.25">
      <c r="A7613" s="24"/>
      <c r="C7613" s="82"/>
      <c r="D7613" s="82"/>
      <c r="G7613" s="75"/>
      <c r="L7613" s="24"/>
    </row>
    <row r="7614" spans="1:12" s="33" customFormat="1" ht="14.25">
      <c r="A7614" s="24"/>
      <c r="C7614" s="82"/>
      <c r="D7614" s="82"/>
      <c r="G7614" s="75"/>
      <c r="L7614" s="24"/>
    </row>
    <row r="7615" spans="1:12" s="33" customFormat="1" ht="14.25">
      <c r="A7615" s="24"/>
      <c r="C7615" s="82"/>
      <c r="D7615" s="82"/>
      <c r="G7615" s="75"/>
      <c r="L7615" s="24"/>
    </row>
    <row r="7616" spans="1:12" s="33" customFormat="1" ht="14.25">
      <c r="A7616" s="24"/>
      <c r="C7616" s="82"/>
      <c r="D7616" s="82"/>
      <c r="G7616" s="75"/>
      <c r="L7616" s="24"/>
    </row>
    <row r="7617" spans="1:12" s="33" customFormat="1" ht="14.25">
      <c r="A7617" s="24"/>
      <c r="C7617" s="82"/>
      <c r="D7617" s="82"/>
      <c r="G7617" s="75"/>
      <c r="L7617" s="24"/>
    </row>
    <row r="7618" spans="1:12" s="33" customFormat="1" ht="14.25">
      <c r="A7618" s="24"/>
      <c r="C7618" s="82"/>
      <c r="D7618" s="82"/>
      <c r="G7618" s="75"/>
      <c r="L7618" s="24"/>
    </row>
    <row r="7619" spans="1:12" s="33" customFormat="1" ht="14.25">
      <c r="A7619" s="24"/>
      <c r="C7619" s="82"/>
      <c r="D7619" s="82"/>
      <c r="G7619" s="75"/>
      <c r="L7619" s="24"/>
    </row>
    <row r="7620" spans="1:12" s="33" customFormat="1" ht="14.25">
      <c r="A7620" s="24"/>
      <c r="C7620" s="82"/>
      <c r="D7620" s="82"/>
      <c r="G7620" s="75"/>
      <c r="L7620" s="24"/>
    </row>
    <row r="7621" spans="1:12" s="33" customFormat="1" ht="14.25">
      <c r="A7621" s="24"/>
      <c r="C7621" s="82"/>
      <c r="D7621" s="82"/>
      <c r="G7621" s="75"/>
      <c r="L7621" s="24"/>
    </row>
    <row r="7622" spans="1:12" s="33" customFormat="1" ht="14.25">
      <c r="A7622" s="24"/>
      <c r="C7622" s="82"/>
      <c r="D7622" s="82"/>
      <c r="G7622" s="75"/>
      <c r="L7622" s="24"/>
    </row>
    <row r="7623" spans="1:12" s="33" customFormat="1" ht="14.25">
      <c r="A7623" s="24"/>
      <c r="C7623" s="82"/>
      <c r="D7623" s="82"/>
      <c r="G7623" s="75"/>
      <c r="L7623" s="24"/>
    </row>
    <row r="7624" spans="1:12" s="33" customFormat="1" ht="14.25">
      <c r="A7624" s="24"/>
      <c r="C7624" s="82"/>
      <c r="D7624" s="82"/>
      <c r="G7624" s="75"/>
      <c r="L7624" s="24"/>
    </row>
    <row r="7625" spans="1:12" s="33" customFormat="1" ht="14.25">
      <c r="A7625" s="24"/>
      <c r="C7625" s="82"/>
      <c r="D7625" s="82"/>
      <c r="G7625" s="75"/>
      <c r="L7625" s="24"/>
    </row>
    <row r="7626" spans="1:12" s="33" customFormat="1" ht="14.25">
      <c r="A7626" s="24"/>
      <c r="C7626" s="82"/>
      <c r="D7626" s="82"/>
      <c r="G7626" s="75"/>
      <c r="L7626" s="24"/>
    </row>
    <row r="7627" spans="1:12" s="33" customFormat="1" ht="14.25">
      <c r="A7627" s="24"/>
      <c r="C7627" s="82"/>
      <c r="D7627" s="82"/>
      <c r="G7627" s="75"/>
      <c r="L7627" s="24"/>
    </row>
    <row r="7628" spans="1:12" s="33" customFormat="1" ht="14.25">
      <c r="A7628" s="24"/>
      <c r="C7628" s="82"/>
      <c r="D7628" s="82"/>
      <c r="G7628" s="75"/>
      <c r="L7628" s="24"/>
    </row>
    <row r="7629" spans="1:12" s="33" customFormat="1" ht="14.25">
      <c r="A7629" s="24"/>
      <c r="C7629" s="82"/>
      <c r="D7629" s="82"/>
      <c r="G7629" s="75"/>
      <c r="L7629" s="24"/>
    </row>
    <row r="7630" spans="1:12" s="33" customFormat="1" ht="14.25">
      <c r="A7630" s="24"/>
      <c r="C7630" s="82"/>
      <c r="D7630" s="82"/>
      <c r="G7630" s="75"/>
      <c r="L7630" s="24"/>
    </row>
    <row r="7631" spans="1:12" s="33" customFormat="1" ht="14.25">
      <c r="A7631" s="24"/>
      <c r="C7631" s="82"/>
      <c r="D7631" s="82"/>
      <c r="G7631" s="75"/>
      <c r="L7631" s="24"/>
    </row>
    <row r="7632" spans="1:12" s="33" customFormat="1" ht="14.25">
      <c r="A7632" s="24"/>
      <c r="C7632" s="82"/>
      <c r="D7632" s="82"/>
      <c r="G7632" s="75"/>
      <c r="L7632" s="24"/>
    </row>
    <row r="7633" spans="1:12" s="33" customFormat="1" ht="14.25">
      <c r="A7633" s="24"/>
      <c r="C7633" s="82"/>
      <c r="D7633" s="82"/>
      <c r="G7633" s="75"/>
      <c r="L7633" s="24"/>
    </row>
    <row r="7634" spans="1:12" s="33" customFormat="1" ht="14.25">
      <c r="A7634" s="24"/>
      <c r="C7634" s="82"/>
      <c r="D7634" s="82"/>
      <c r="G7634" s="75"/>
      <c r="L7634" s="24"/>
    </row>
    <row r="7635" spans="1:12" s="33" customFormat="1" ht="14.25">
      <c r="A7635" s="24"/>
      <c r="C7635" s="82"/>
      <c r="D7635" s="82"/>
      <c r="G7635" s="75"/>
      <c r="L7635" s="24"/>
    </row>
    <row r="7636" spans="1:12" s="33" customFormat="1" ht="14.25">
      <c r="A7636" s="24"/>
      <c r="C7636" s="82"/>
      <c r="D7636" s="82"/>
      <c r="G7636" s="75"/>
      <c r="L7636" s="24"/>
    </row>
    <row r="7637" spans="1:12" s="33" customFormat="1" ht="14.25">
      <c r="A7637" s="24"/>
      <c r="C7637" s="82"/>
      <c r="D7637" s="82"/>
      <c r="G7637" s="75"/>
      <c r="L7637" s="24"/>
    </row>
    <row r="7638" spans="1:12" s="33" customFormat="1" ht="14.25">
      <c r="A7638" s="24"/>
      <c r="C7638" s="82"/>
      <c r="D7638" s="82"/>
      <c r="G7638" s="75"/>
      <c r="L7638" s="24"/>
    </row>
    <row r="7639" spans="1:12" s="33" customFormat="1" ht="14.25">
      <c r="A7639" s="24"/>
      <c r="C7639" s="82"/>
      <c r="D7639" s="82"/>
      <c r="G7639" s="75"/>
      <c r="L7639" s="24"/>
    </row>
    <row r="7640" spans="1:12" s="33" customFormat="1" ht="14.25">
      <c r="A7640" s="24"/>
      <c r="C7640" s="82"/>
      <c r="D7640" s="82"/>
      <c r="G7640" s="75"/>
      <c r="L7640" s="24"/>
    </row>
    <row r="7641" spans="1:12" s="33" customFormat="1" ht="14.25">
      <c r="A7641" s="24"/>
      <c r="C7641" s="82"/>
      <c r="D7641" s="82"/>
      <c r="G7641" s="75"/>
      <c r="L7641" s="24"/>
    </row>
    <row r="7642" spans="1:12" s="33" customFormat="1" ht="14.25">
      <c r="A7642" s="24"/>
      <c r="C7642" s="82"/>
      <c r="D7642" s="82"/>
      <c r="G7642" s="75"/>
      <c r="L7642" s="24"/>
    </row>
    <row r="7643" spans="1:12" s="33" customFormat="1" ht="14.25">
      <c r="A7643" s="24"/>
      <c r="C7643" s="82"/>
      <c r="D7643" s="82"/>
      <c r="G7643" s="75"/>
      <c r="L7643" s="24"/>
    </row>
    <row r="7644" spans="1:12" s="33" customFormat="1" ht="14.25">
      <c r="A7644" s="24"/>
      <c r="C7644" s="82"/>
      <c r="D7644" s="82"/>
      <c r="G7644" s="75"/>
      <c r="L7644" s="24"/>
    </row>
    <row r="7645" spans="1:12" s="33" customFormat="1" ht="14.25">
      <c r="A7645" s="24"/>
      <c r="C7645" s="82"/>
      <c r="D7645" s="82"/>
      <c r="G7645" s="75"/>
      <c r="L7645" s="24"/>
    </row>
    <row r="7646" spans="1:12" s="33" customFormat="1" ht="14.25">
      <c r="A7646" s="24"/>
      <c r="C7646" s="82"/>
      <c r="D7646" s="82"/>
      <c r="G7646" s="75"/>
      <c r="L7646" s="24"/>
    </row>
    <row r="7647" spans="1:12" s="33" customFormat="1" ht="14.25">
      <c r="A7647" s="24"/>
      <c r="C7647" s="82"/>
      <c r="D7647" s="82"/>
      <c r="G7647" s="75"/>
      <c r="L7647" s="24"/>
    </row>
    <row r="7648" spans="1:12" s="33" customFormat="1" ht="14.25">
      <c r="A7648" s="24"/>
      <c r="C7648" s="82"/>
      <c r="D7648" s="82"/>
      <c r="G7648" s="75"/>
      <c r="L7648" s="24"/>
    </row>
    <row r="7649" spans="1:12" s="33" customFormat="1" ht="14.25">
      <c r="A7649" s="24"/>
      <c r="C7649" s="82"/>
      <c r="D7649" s="82"/>
      <c r="G7649" s="75"/>
      <c r="L7649" s="24"/>
    </row>
    <row r="7650" spans="1:12" s="33" customFormat="1" ht="14.25">
      <c r="A7650" s="24"/>
      <c r="C7650" s="82"/>
      <c r="D7650" s="82"/>
      <c r="G7650" s="75"/>
      <c r="L7650" s="24"/>
    </row>
    <row r="7651" spans="1:12" s="33" customFormat="1" ht="14.25">
      <c r="A7651" s="24"/>
      <c r="C7651" s="82"/>
      <c r="D7651" s="82"/>
      <c r="G7651" s="75"/>
      <c r="L7651" s="24"/>
    </row>
    <row r="7652" spans="1:12" s="33" customFormat="1" ht="14.25">
      <c r="A7652" s="24"/>
      <c r="C7652" s="82"/>
      <c r="D7652" s="82"/>
      <c r="G7652" s="75"/>
      <c r="L7652" s="24"/>
    </row>
    <row r="7653" spans="1:12" s="33" customFormat="1" ht="14.25">
      <c r="A7653" s="24"/>
      <c r="C7653" s="82"/>
      <c r="D7653" s="82"/>
      <c r="G7653" s="75"/>
      <c r="L7653" s="24"/>
    </row>
    <row r="7654" spans="1:12" s="33" customFormat="1" ht="14.25">
      <c r="A7654" s="24"/>
      <c r="C7654" s="82"/>
      <c r="D7654" s="82"/>
      <c r="G7654" s="75"/>
      <c r="L7654" s="24"/>
    </row>
    <row r="7655" spans="1:12" s="33" customFormat="1" ht="14.25">
      <c r="A7655" s="24"/>
      <c r="C7655" s="82"/>
      <c r="D7655" s="82"/>
      <c r="G7655" s="75"/>
      <c r="L7655" s="24"/>
    </row>
    <row r="7656" spans="1:12" s="33" customFormat="1" ht="14.25">
      <c r="A7656" s="24"/>
      <c r="C7656" s="82"/>
      <c r="D7656" s="82"/>
      <c r="G7656" s="75"/>
      <c r="L7656" s="24"/>
    </row>
    <row r="7657" spans="1:12" s="33" customFormat="1" ht="14.25">
      <c r="A7657" s="24"/>
      <c r="C7657" s="82"/>
      <c r="D7657" s="82"/>
      <c r="G7657" s="75"/>
      <c r="L7657" s="24"/>
    </row>
    <row r="7658" spans="1:12" s="33" customFormat="1" ht="14.25">
      <c r="A7658" s="24"/>
      <c r="C7658" s="82"/>
      <c r="D7658" s="82"/>
      <c r="G7658" s="75"/>
      <c r="L7658" s="24"/>
    </row>
    <row r="7659" spans="1:12" s="33" customFormat="1" ht="14.25">
      <c r="A7659" s="24"/>
      <c r="C7659" s="82"/>
      <c r="D7659" s="82"/>
      <c r="G7659" s="75"/>
      <c r="L7659" s="24"/>
    </row>
    <row r="7660" spans="1:12" s="33" customFormat="1" ht="14.25">
      <c r="A7660" s="24"/>
      <c r="C7660" s="82"/>
      <c r="D7660" s="82"/>
      <c r="G7660" s="75"/>
      <c r="L7660" s="24"/>
    </row>
    <row r="7661" spans="1:12" s="33" customFormat="1" ht="14.25">
      <c r="A7661" s="24"/>
      <c r="C7661" s="82"/>
      <c r="D7661" s="82"/>
      <c r="G7661" s="75"/>
      <c r="L7661" s="24"/>
    </row>
    <row r="7662" spans="1:12" s="33" customFormat="1" ht="14.25">
      <c r="A7662" s="24"/>
      <c r="C7662" s="82"/>
      <c r="D7662" s="82"/>
      <c r="G7662" s="75"/>
      <c r="L7662" s="24"/>
    </row>
    <row r="7663" spans="1:12" s="33" customFormat="1" ht="14.25">
      <c r="A7663" s="24"/>
      <c r="C7663" s="82"/>
      <c r="D7663" s="82"/>
      <c r="G7663" s="75"/>
      <c r="L7663" s="24"/>
    </row>
    <row r="7664" spans="1:12" s="33" customFormat="1" ht="14.25">
      <c r="A7664" s="24"/>
      <c r="C7664" s="82"/>
      <c r="D7664" s="82"/>
      <c r="G7664" s="75"/>
      <c r="L7664" s="24"/>
    </row>
    <row r="7665" spans="1:12" s="33" customFormat="1" ht="14.25">
      <c r="A7665" s="24"/>
      <c r="C7665" s="82"/>
      <c r="D7665" s="82"/>
      <c r="G7665" s="75"/>
      <c r="L7665" s="24"/>
    </row>
    <row r="7666" spans="1:12" s="33" customFormat="1" ht="14.25">
      <c r="A7666" s="24"/>
      <c r="C7666" s="82"/>
      <c r="D7666" s="82"/>
      <c r="G7666" s="75"/>
      <c r="L7666" s="24"/>
    </row>
    <row r="7667" spans="1:12" s="33" customFormat="1" ht="14.25">
      <c r="A7667" s="24"/>
      <c r="C7667" s="82"/>
      <c r="D7667" s="82"/>
      <c r="G7667" s="75"/>
      <c r="L7667" s="24"/>
    </row>
    <row r="7668" spans="1:12" s="33" customFormat="1" ht="14.25">
      <c r="A7668" s="24"/>
      <c r="C7668" s="82"/>
      <c r="D7668" s="82"/>
      <c r="G7668" s="75"/>
      <c r="L7668" s="24"/>
    </row>
    <row r="7669" spans="1:12" s="33" customFormat="1" ht="14.25">
      <c r="A7669" s="24"/>
      <c r="C7669" s="82"/>
      <c r="D7669" s="82"/>
      <c r="G7669" s="75"/>
      <c r="L7669" s="24"/>
    </row>
    <row r="7670" spans="1:12" s="33" customFormat="1" ht="14.25">
      <c r="A7670" s="24"/>
      <c r="C7670" s="82"/>
      <c r="D7670" s="82"/>
      <c r="G7670" s="75"/>
      <c r="L7670" s="24"/>
    </row>
    <row r="7671" spans="1:12" s="33" customFormat="1" ht="14.25">
      <c r="A7671" s="24"/>
      <c r="C7671" s="82"/>
      <c r="D7671" s="82"/>
      <c r="G7671" s="75"/>
      <c r="L7671" s="24"/>
    </row>
    <row r="7672" spans="1:12" s="33" customFormat="1" ht="14.25">
      <c r="A7672" s="24"/>
      <c r="C7672" s="82"/>
      <c r="D7672" s="82"/>
      <c r="G7672" s="75"/>
      <c r="L7672" s="24"/>
    </row>
    <row r="7673" spans="1:12" s="33" customFormat="1" ht="14.25">
      <c r="A7673" s="24"/>
      <c r="C7673" s="82"/>
      <c r="D7673" s="82"/>
      <c r="G7673" s="75"/>
      <c r="L7673" s="24"/>
    </row>
    <row r="7674" spans="1:12" s="33" customFormat="1" ht="14.25">
      <c r="A7674" s="24"/>
      <c r="C7674" s="82"/>
      <c r="D7674" s="82"/>
      <c r="G7674" s="75"/>
      <c r="L7674" s="24"/>
    </row>
    <row r="7675" spans="1:12" s="33" customFormat="1" ht="14.25">
      <c r="A7675" s="24"/>
      <c r="C7675" s="82"/>
      <c r="D7675" s="82"/>
      <c r="G7675" s="75"/>
      <c r="L7675" s="24"/>
    </row>
    <row r="7676" spans="1:12" s="33" customFormat="1" ht="14.25">
      <c r="A7676" s="24"/>
      <c r="C7676" s="82"/>
      <c r="D7676" s="82"/>
      <c r="G7676" s="75"/>
      <c r="L7676" s="24"/>
    </row>
    <row r="7677" spans="1:12" s="33" customFormat="1" ht="14.25">
      <c r="A7677" s="24"/>
      <c r="C7677" s="82"/>
      <c r="D7677" s="82"/>
      <c r="G7677" s="75"/>
      <c r="L7677" s="24"/>
    </row>
    <row r="7678" spans="1:12" s="33" customFormat="1" ht="14.25">
      <c r="A7678" s="24"/>
      <c r="C7678" s="82"/>
      <c r="D7678" s="82"/>
      <c r="G7678" s="75"/>
      <c r="L7678" s="24"/>
    </row>
    <row r="7679" spans="1:12" s="33" customFormat="1" ht="14.25">
      <c r="A7679" s="24"/>
      <c r="C7679" s="82"/>
      <c r="D7679" s="82"/>
      <c r="G7679" s="75"/>
      <c r="L7679" s="24"/>
    </row>
    <row r="7680" spans="1:12" s="33" customFormat="1" ht="14.25">
      <c r="A7680" s="24"/>
      <c r="C7680" s="82"/>
      <c r="D7680" s="82"/>
      <c r="G7680" s="75"/>
      <c r="L7680" s="24"/>
    </row>
    <row r="7681" spans="1:12" s="33" customFormat="1" ht="14.25">
      <c r="A7681" s="24"/>
      <c r="C7681" s="82"/>
      <c r="D7681" s="82"/>
      <c r="G7681" s="75"/>
      <c r="L7681" s="24"/>
    </row>
    <row r="7682" spans="1:12" s="33" customFormat="1" ht="14.25">
      <c r="A7682" s="24"/>
      <c r="C7682" s="82"/>
      <c r="D7682" s="82"/>
      <c r="G7682" s="75"/>
      <c r="L7682" s="24"/>
    </row>
    <row r="7683" spans="1:12" s="33" customFormat="1" ht="14.25">
      <c r="A7683" s="24"/>
      <c r="C7683" s="82"/>
      <c r="D7683" s="82"/>
      <c r="G7683" s="75"/>
      <c r="L7683" s="24"/>
    </row>
    <row r="7684" spans="1:12" s="33" customFormat="1" ht="14.25">
      <c r="A7684" s="24"/>
      <c r="C7684" s="82"/>
      <c r="D7684" s="82"/>
      <c r="G7684" s="75"/>
      <c r="L7684" s="24"/>
    </row>
    <row r="7685" spans="1:12" s="33" customFormat="1" ht="14.25">
      <c r="A7685" s="24"/>
      <c r="C7685" s="82"/>
      <c r="D7685" s="82"/>
      <c r="G7685" s="75"/>
      <c r="L7685" s="24"/>
    </row>
    <row r="7686" spans="1:12" s="33" customFormat="1" ht="14.25">
      <c r="A7686" s="24"/>
      <c r="C7686" s="82"/>
      <c r="D7686" s="82"/>
      <c r="G7686" s="75"/>
      <c r="L7686" s="24"/>
    </row>
    <row r="7687" spans="1:12" s="33" customFormat="1" ht="14.25">
      <c r="A7687" s="24"/>
      <c r="C7687" s="82"/>
      <c r="D7687" s="82"/>
      <c r="G7687" s="75"/>
      <c r="L7687" s="24"/>
    </row>
    <row r="7688" spans="1:12" s="33" customFormat="1" ht="14.25">
      <c r="A7688" s="24"/>
      <c r="C7688" s="82"/>
      <c r="D7688" s="82"/>
      <c r="G7688" s="75"/>
      <c r="L7688" s="24"/>
    </row>
    <row r="7689" spans="1:12" s="33" customFormat="1" ht="14.25">
      <c r="A7689" s="24"/>
      <c r="C7689" s="82"/>
      <c r="D7689" s="82"/>
      <c r="G7689" s="75"/>
      <c r="L7689" s="24"/>
    </row>
    <row r="7690" spans="1:12" s="33" customFormat="1" ht="14.25">
      <c r="A7690" s="24"/>
      <c r="C7690" s="82"/>
      <c r="D7690" s="82"/>
      <c r="G7690" s="75"/>
      <c r="L7690" s="24"/>
    </row>
    <row r="7691" spans="1:12" s="33" customFormat="1" ht="14.25">
      <c r="A7691" s="24"/>
      <c r="C7691" s="82"/>
      <c r="D7691" s="82"/>
      <c r="G7691" s="75"/>
      <c r="L7691" s="24"/>
    </row>
    <row r="7692" spans="1:12" s="33" customFormat="1" ht="14.25">
      <c r="A7692" s="24"/>
      <c r="C7692" s="82"/>
      <c r="D7692" s="82"/>
      <c r="G7692" s="75"/>
      <c r="L7692" s="24"/>
    </row>
    <row r="7693" spans="1:12" s="33" customFormat="1" ht="14.25">
      <c r="A7693" s="24"/>
      <c r="C7693" s="82"/>
      <c r="D7693" s="82"/>
      <c r="G7693" s="75"/>
      <c r="L7693" s="24"/>
    </row>
    <row r="7694" spans="1:12" s="33" customFormat="1" ht="14.25">
      <c r="A7694" s="24"/>
      <c r="C7694" s="82"/>
      <c r="D7694" s="82"/>
      <c r="G7694" s="75"/>
      <c r="L7694" s="24"/>
    </row>
    <row r="7695" spans="1:12" s="33" customFormat="1" ht="14.25">
      <c r="A7695" s="24"/>
      <c r="C7695" s="82"/>
      <c r="D7695" s="82"/>
      <c r="G7695" s="75"/>
      <c r="L7695" s="24"/>
    </row>
    <row r="7696" spans="1:12" s="33" customFormat="1" ht="14.25">
      <c r="A7696" s="24"/>
      <c r="C7696" s="82"/>
      <c r="D7696" s="82"/>
      <c r="G7696" s="75"/>
      <c r="L7696" s="24"/>
    </row>
    <row r="7697" spans="1:12" s="33" customFormat="1" ht="14.25">
      <c r="A7697" s="24"/>
      <c r="C7697" s="82"/>
      <c r="D7697" s="82"/>
      <c r="G7697" s="75"/>
      <c r="L7697" s="24"/>
    </row>
    <row r="7698" spans="1:12" s="33" customFormat="1" ht="14.25">
      <c r="A7698" s="24"/>
      <c r="C7698" s="82"/>
      <c r="D7698" s="82"/>
      <c r="G7698" s="75"/>
      <c r="L7698" s="24"/>
    </row>
    <row r="7699" spans="1:12" s="33" customFormat="1" ht="14.25">
      <c r="A7699" s="24"/>
      <c r="C7699" s="82"/>
      <c r="D7699" s="82"/>
      <c r="G7699" s="75"/>
      <c r="L7699" s="24"/>
    </row>
    <row r="7700" spans="1:12" s="33" customFormat="1" ht="14.25">
      <c r="A7700" s="24"/>
      <c r="C7700" s="82"/>
      <c r="D7700" s="82"/>
      <c r="G7700" s="75"/>
      <c r="L7700" s="24"/>
    </row>
    <row r="7701" spans="1:12" s="33" customFormat="1" ht="14.25">
      <c r="A7701" s="24"/>
      <c r="C7701" s="82"/>
      <c r="D7701" s="82"/>
      <c r="G7701" s="75"/>
      <c r="L7701" s="24"/>
    </row>
    <row r="7702" spans="1:12" s="33" customFormat="1" ht="14.25">
      <c r="A7702" s="24"/>
      <c r="C7702" s="82"/>
      <c r="D7702" s="82"/>
      <c r="G7702" s="75"/>
      <c r="L7702" s="24"/>
    </row>
    <row r="7703" spans="1:12" s="33" customFormat="1" ht="14.25">
      <c r="A7703" s="24"/>
      <c r="C7703" s="82"/>
      <c r="D7703" s="82"/>
      <c r="G7703" s="75"/>
      <c r="L7703" s="24"/>
    </row>
    <row r="7704" spans="1:12" s="33" customFormat="1" ht="14.25">
      <c r="A7704" s="24"/>
      <c r="C7704" s="82"/>
      <c r="D7704" s="82"/>
      <c r="G7704" s="75"/>
      <c r="L7704" s="24"/>
    </row>
    <row r="7705" spans="1:12" s="33" customFormat="1" ht="14.25">
      <c r="A7705" s="24"/>
      <c r="C7705" s="82"/>
      <c r="D7705" s="82"/>
      <c r="G7705" s="75"/>
      <c r="L7705" s="24"/>
    </row>
    <row r="7706" spans="1:12" s="33" customFormat="1" ht="14.25">
      <c r="A7706" s="24"/>
      <c r="C7706" s="82"/>
      <c r="D7706" s="82"/>
      <c r="G7706" s="75"/>
      <c r="L7706" s="24"/>
    </row>
    <row r="7707" spans="1:12" s="33" customFormat="1" ht="14.25">
      <c r="A7707" s="24"/>
      <c r="C7707" s="82"/>
      <c r="D7707" s="82"/>
      <c r="G7707" s="75"/>
      <c r="L7707" s="24"/>
    </row>
    <row r="7708" spans="1:12" s="33" customFormat="1" ht="14.25">
      <c r="A7708" s="24"/>
      <c r="C7708" s="82"/>
      <c r="D7708" s="82"/>
      <c r="G7708" s="75"/>
      <c r="L7708" s="24"/>
    </row>
    <row r="7709" spans="1:12" s="33" customFormat="1" ht="14.25">
      <c r="A7709" s="24"/>
      <c r="C7709" s="82"/>
      <c r="D7709" s="82"/>
      <c r="G7709" s="75"/>
      <c r="L7709" s="24"/>
    </row>
    <row r="7710" spans="1:12" s="33" customFormat="1" ht="14.25">
      <c r="A7710" s="24"/>
      <c r="C7710" s="82"/>
      <c r="D7710" s="82"/>
      <c r="G7710" s="75"/>
      <c r="L7710" s="24"/>
    </row>
    <row r="7711" spans="1:12" s="33" customFormat="1" ht="14.25">
      <c r="A7711" s="24"/>
      <c r="C7711" s="82"/>
      <c r="D7711" s="82"/>
      <c r="G7711" s="75"/>
      <c r="L7711" s="24"/>
    </row>
    <row r="7712" spans="1:12" s="33" customFormat="1" ht="14.25">
      <c r="A7712" s="24"/>
      <c r="C7712" s="82"/>
      <c r="D7712" s="82"/>
      <c r="G7712" s="75"/>
      <c r="L7712" s="24"/>
    </row>
    <row r="7713" spans="1:12" s="33" customFormat="1" ht="14.25">
      <c r="A7713" s="24"/>
      <c r="C7713" s="82"/>
      <c r="D7713" s="82"/>
      <c r="G7713" s="75"/>
      <c r="L7713" s="24"/>
    </row>
    <row r="7714" spans="1:12" s="33" customFormat="1" ht="14.25">
      <c r="A7714" s="24"/>
      <c r="C7714" s="82"/>
      <c r="D7714" s="82"/>
      <c r="G7714" s="75"/>
      <c r="L7714" s="24"/>
    </row>
    <row r="7715" spans="1:12" s="33" customFormat="1" ht="14.25">
      <c r="A7715" s="24"/>
      <c r="C7715" s="82"/>
      <c r="D7715" s="82"/>
      <c r="G7715" s="75"/>
      <c r="L7715" s="24"/>
    </row>
    <row r="7716" spans="1:12" s="33" customFormat="1" ht="14.25">
      <c r="A7716" s="24"/>
      <c r="C7716" s="82"/>
      <c r="D7716" s="82"/>
      <c r="G7716" s="75"/>
      <c r="L7716" s="24"/>
    </row>
    <row r="7717" spans="1:12" s="33" customFormat="1" ht="14.25">
      <c r="A7717" s="24"/>
      <c r="C7717" s="82"/>
      <c r="D7717" s="82"/>
      <c r="G7717" s="75"/>
      <c r="L7717" s="24"/>
    </row>
    <row r="7718" spans="1:12" s="33" customFormat="1" ht="14.25">
      <c r="A7718" s="24"/>
      <c r="C7718" s="82"/>
      <c r="D7718" s="82"/>
      <c r="G7718" s="75"/>
      <c r="L7718" s="24"/>
    </row>
    <row r="7719" spans="1:12" s="33" customFormat="1" ht="14.25">
      <c r="A7719" s="24"/>
      <c r="C7719" s="82"/>
      <c r="D7719" s="82"/>
      <c r="G7719" s="75"/>
      <c r="L7719" s="24"/>
    </row>
    <row r="7720" spans="1:12" s="33" customFormat="1" ht="14.25">
      <c r="A7720" s="24"/>
      <c r="C7720" s="82"/>
      <c r="D7720" s="82"/>
      <c r="G7720" s="75"/>
      <c r="L7720" s="24"/>
    </row>
    <row r="7721" spans="1:12" s="33" customFormat="1" ht="14.25">
      <c r="A7721" s="24"/>
      <c r="C7721" s="82"/>
      <c r="D7721" s="82"/>
      <c r="G7721" s="75"/>
      <c r="L7721" s="24"/>
    </row>
    <row r="7722" spans="1:12" s="33" customFormat="1" ht="14.25">
      <c r="A7722" s="24"/>
      <c r="C7722" s="82"/>
      <c r="D7722" s="82"/>
      <c r="G7722" s="75"/>
      <c r="L7722" s="24"/>
    </row>
    <row r="7723" spans="1:12" s="33" customFormat="1" ht="14.25">
      <c r="A7723" s="24"/>
      <c r="C7723" s="82"/>
      <c r="D7723" s="82"/>
      <c r="G7723" s="75"/>
      <c r="L7723" s="24"/>
    </row>
    <row r="7724" spans="1:12" s="33" customFormat="1" ht="14.25">
      <c r="A7724" s="24"/>
      <c r="C7724" s="82"/>
      <c r="D7724" s="82"/>
      <c r="G7724" s="75"/>
      <c r="L7724" s="24"/>
    </row>
    <row r="7725" spans="1:12" s="33" customFormat="1" ht="14.25">
      <c r="A7725" s="24"/>
      <c r="C7725" s="82"/>
      <c r="D7725" s="82"/>
      <c r="G7725" s="75"/>
      <c r="L7725" s="24"/>
    </row>
    <row r="7726" spans="1:12" s="33" customFormat="1" ht="14.25">
      <c r="A7726" s="24"/>
      <c r="C7726" s="82"/>
      <c r="D7726" s="82"/>
      <c r="G7726" s="75"/>
      <c r="L7726" s="24"/>
    </row>
    <row r="7727" spans="1:12" s="33" customFormat="1" ht="14.25">
      <c r="A7727" s="24"/>
      <c r="C7727" s="82"/>
      <c r="D7727" s="82"/>
      <c r="G7727" s="75"/>
      <c r="L7727" s="24"/>
    </row>
    <row r="7728" spans="1:12" s="33" customFormat="1" ht="14.25">
      <c r="A7728" s="24"/>
      <c r="C7728" s="82"/>
      <c r="D7728" s="82"/>
      <c r="G7728" s="75"/>
      <c r="L7728" s="24"/>
    </row>
    <row r="7729" spans="1:12" s="33" customFormat="1" ht="14.25">
      <c r="A7729" s="24"/>
      <c r="C7729" s="82"/>
      <c r="D7729" s="82"/>
      <c r="G7729" s="75"/>
      <c r="L7729" s="24"/>
    </row>
    <row r="7730" spans="1:12" s="33" customFormat="1" ht="14.25">
      <c r="A7730" s="24"/>
      <c r="C7730" s="82"/>
      <c r="D7730" s="82"/>
      <c r="G7730" s="75"/>
      <c r="L7730" s="24"/>
    </row>
    <row r="7731" spans="1:12" s="33" customFormat="1" ht="14.25">
      <c r="A7731" s="24"/>
      <c r="C7731" s="82"/>
      <c r="D7731" s="82"/>
      <c r="G7731" s="75"/>
      <c r="L7731" s="24"/>
    </row>
    <row r="7732" spans="1:12" s="33" customFormat="1" ht="14.25">
      <c r="A7732" s="24"/>
      <c r="C7732" s="82"/>
      <c r="D7732" s="82"/>
      <c r="G7732" s="75"/>
      <c r="L7732" s="24"/>
    </row>
    <row r="7733" spans="1:12" s="33" customFormat="1" ht="14.25">
      <c r="A7733" s="24"/>
      <c r="C7733" s="82"/>
      <c r="D7733" s="82"/>
      <c r="G7733" s="75"/>
      <c r="L7733" s="24"/>
    </row>
    <row r="7734" spans="1:12" s="33" customFormat="1" ht="14.25">
      <c r="A7734" s="24"/>
      <c r="C7734" s="82"/>
      <c r="D7734" s="82"/>
      <c r="G7734" s="75"/>
      <c r="L7734" s="24"/>
    </row>
    <row r="7735" spans="1:12" s="33" customFormat="1" ht="14.25">
      <c r="A7735" s="24"/>
      <c r="C7735" s="82"/>
      <c r="D7735" s="82"/>
      <c r="G7735" s="75"/>
      <c r="L7735" s="24"/>
    </row>
    <row r="7736" spans="1:12" s="33" customFormat="1" ht="14.25">
      <c r="A7736" s="24"/>
      <c r="C7736" s="82"/>
      <c r="D7736" s="82"/>
      <c r="G7736" s="75"/>
      <c r="L7736" s="24"/>
    </row>
    <row r="7737" spans="1:12" s="33" customFormat="1" ht="14.25">
      <c r="A7737" s="24"/>
      <c r="C7737" s="82"/>
      <c r="D7737" s="82"/>
      <c r="G7737" s="75"/>
      <c r="L7737" s="24"/>
    </row>
    <row r="7738" spans="1:12" s="33" customFormat="1" ht="14.25">
      <c r="A7738" s="24"/>
      <c r="C7738" s="82"/>
      <c r="D7738" s="82"/>
      <c r="G7738" s="75"/>
      <c r="L7738" s="24"/>
    </row>
    <row r="7739" spans="1:12" s="33" customFormat="1" ht="14.25">
      <c r="A7739" s="24"/>
      <c r="C7739" s="82"/>
      <c r="D7739" s="82"/>
      <c r="G7739" s="75"/>
      <c r="L7739" s="24"/>
    </row>
    <row r="7740" spans="1:12" s="33" customFormat="1" ht="14.25">
      <c r="A7740" s="24"/>
      <c r="C7740" s="82"/>
      <c r="D7740" s="82"/>
      <c r="G7740" s="75"/>
      <c r="L7740" s="24"/>
    </row>
    <row r="7741" spans="1:12" s="33" customFormat="1" ht="14.25">
      <c r="A7741" s="24"/>
      <c r="C7741" s="82"/>
      <c r="D7741" s="82"/>
      <c r="G7741" s="75"/>
      <c r="L7741" s="24"/>
    </row>
    <row r="7742" spans="1:12" s="33" customFormat="1" ht="14.25">
      <c r="A7742" s="24"/>
      <c r="C7742" s="82"/>
      <c r="D7742" s="82"/>
      <c r="G7742" s="75"/>
      <c r="L7742" s="24"/>
    </row>
    <row r="7743" spans="1:12" s="33" customFormat="1" ht="14.25">
      <c r="A7743" s="24"/>
      <c r="C7743" s="82"/>
      <c r="D7743" s="82"/>
      <c r="G7743" s="75"/>
      <c r="L7743" s="24"/>
    </row>
    <row r="7744" spans="1:12" s="33" customFormat="1" ht="14.25">
      <c r="A7744" s="24"/>
      <c r="C7744" s="82"/>
      <c r="D7744" s="82"/>
      <c r="G7744" s="75"/>
      <c r="L7744" s="24"/>
    </row>
    <row r="7745" spans="1:12" s="33" customFormat="1" ht="14.25">
      <c r="A7745" s="24"/>
      <c r="C7745" s="82"/>
      <c r="D7745" s="82"/>
      <c r="G7745" s="75"/>
      <c r="L7745" s="24"/>
    </row>
    <row r="7746" spans="1:12" s="33" customFormat="1" ht="14.25">
      <c r="A7746" s="24"/>
      <c r="C7746" s="82"/>
      <c r="D7746" s="82"/>
      <c r="G7746" s="75"/>
      <c r="L7746" s="24"/>
    </row>
    <row r="7747" spans="1:12" s="33" customFormat="1" ht="14.25">
      <c r="A7747" s="24"/>
      <c r="C7747" s="82"/>
      <c r="D7747" s="82"/>
      <c r="G7747" s="75"/>
      <c r="L7747" s="24"/>
    </row>
    <row r="7748" spans="1:12" s="33" customFormat="1" ht="14.25">
      <c r="A7748" s="24"/>
      <c r="C7748" s="82"/>
      <c r="D7748" s="82"/>
      <c r="G7748" s="75"/>
      <c r="L7748" s="24"/>
    </row>
    <row r="7749" spans="1:12" s="33" customFormat="1" ht="14.25">
      <c r="A7749" s="24"/>
      <c r="C7749" s="82"/>
      <c r="D7749" s="82"/>
      <c r="G7749" s="75"/>
      <c r="L7749" s="24"/>
    </row>
    <row r="7750" spans="1:12" s="33" customFormat="1" ht="14.25">
      <c r="A7750" s="24"/>
      <c r="C7750" s="82"/>
      <c r="D7750" s="82"/>
      <c r="G7750" s="75"/>
      <c r="L7750" s="24"/>
    </row>
    <row r="7751" spans="1:12" s="33" customFormat="1" ht="14.25">
      <c r="A7751" s="24"/>
      <c r="C7751" s="82"/>
      <c r="D7751" s="82"/>
      <c r="G7751" s="75"/>
      <c r="L7751" s="24"/>
    </row>
    <row r="7752" spans="1:12" s="33" customFormat="1" ht="14.25">
      <c r="A7752" s="24"/>
      <c r="C7752" s="82"/>
      <c r="D7752" s="82"/>
      <c r="G7752" s="75"/>
      <c r="L7752" s="24"/>
    </row>
    <row r="7753" spans="1:12" s="33" customFormat="1" ht="14.25">
      <c r="A7753" s="24"/>
      <c r="C7753" s="82"/>
      <c r="D7753" s="82"/>
      <c r="G7753" s="75"/>
      <c r="L7753" s="24"/>
    </row>
    <row r="7754" spans="1:12" s="33" customFormat="1" ht="14.25">
      <c r="A7754" s="24"/>
      <c r="C7754" s="82"/>
      <c r="D7754" s="82"/>
      <c r="G7754" s="75"/>
      <c r="L7754" s="24"/>
    </row>
    <row r="7755" spans="1:12" s="33" customFormat="1" ht="14.25">
      <c r="A7755" s="24"/>
      <c r="C7755" s="82"/>
      <c r="D7755" s="82"/>
      <c r="G7755" s="75"/>
      <c r="L7755" s="24"/>
    </row>
    <row r="7756" spans="1:12" s="33" customFormat="1" ht="14.25">
      <c r="A7756" s="24"/>
      <c r="C7756" s="82"/>
      <c r="D7756" s="82"/>
      <c r="G7756" s="75"/>
      <c r="L7756" s="24"/>
    </row>
    <row r="7757" spans="1:12" s="33" customFormat="1" ht="14.25">
      <c r="A7757" s="24"/>
      <c r="C7757" s="82"/>
      <c r="D7757" s="82"/>
      <c r="G7757" s="75"/>
      <c r="L7757" s="24"/>
    </row>
    <row r="7758" spans="1:12" s="33" customFormat="1" ht="14.25">
      <c r="A7758" s="24"/>
      <c r="C7758" s="82"/>
      <c r="D7758" s="82"/>
      <c r="G7758" s="75"/>
      <c r="L7758" s="24"/>
    </row>
    <row r="7759" spans="1:12" s="33" customFormat="1" ht="14.25">
      <c r="A7759" s="24"/>
      <c r="C7759" s="82"/>
      <c r="D7759" s="82"/>
      <c r="G7759" s="75"/>
      <c r="L7759" s="24"/>
    </row>
    <row r="7760" spans="1:12" s="33" customFormat="1" ht="14.25">
      <c r="A7760" s="24"/>
      <c r="C7760" s="82"/>
      <c r="D7760" s="82"/>
      <c r="G7760" s="75"/>
      <c r="L7760" s="24"/>
    </row>
    <row r="7761" spans="1:12" s="33" customFormat="1" ht="14.25">
      <c r="A7761" s="24"/>
      <c r="C7761" s="82"/>
      <c r="D7761" s="82"/>
      <c r="G7761" s="75"/>
      <c r="L7761" s="24"/>
    </row>
    <row r="7762" spans="1:12" s="33" customFormat="1" ht="14.25">
      <c r="A7762" s="24"/>
      <c r="C7762" s="82"/>
      <c r="D7762" s="82"/>
      <c r="G7762" s="75"/>
      <c r="L7762" s="24"/>
    </row>
    <row r="7763" spans="1:12" s="33" customFormat="1" ht="14.25">
      <c r="A7763" s="24"/>
      <c r="C7763" s="82"/>
      <c r="D7763" s="82"/>
      <c r="G7763" s="75"/>
      <c r="L7763" s="24"/>
    </row>
    <row r="7764" spans="1:12" s="33" customFormat="1" ht="14.25">
      <c r="A7764" s="24"/>
      <c r="C7764" s="82"/>
      <c r="D7764" s="82"/>
      <c r="G7764" s="75"/>
      <c r="L7764" s="24"/>
    </row>
    <row r="7765" spans="1:12" s="33" customFormat="1" ht="14.25">
      <c r="A7765" s="24"/>
      <c r="C7765" s="82"/>
      <c r="D7765" s="82"/>
      <c r="G7765" s="75"/>
      <c r="L7765" s="24"/>
    </row>
    <row r="7766" spans="1:12" s="33" customFormat="1" ht="14.25">
      <c r="A7766" s="24"/>
      <c r="C7766" s="82"/>
      <c r="D7766" s="82"/>
      <c r="G7766" s="75"/>
      <c r="L7766" s="24"/>
    </row>
    <row r="7767" spans="1:12" s="33" customFormat="1" ht="14.25">
      <c r="A7767" s="24"/>
      <c r="C7767" s="82"/>
      <c r="D7767" s="82"/>
      <c r="G7767" s="75"/>
      <c r="L7767" s="24"/>
    </row>
    <row r="7768" spans="1:12" s="33" customFormat="1" ht="14.25">
      <c r="A7768" s="24"/>
      <c r="C7768" s="82"/>
      <c r="D7768" s="82"/>
      <c r="G7768" s="75"/>
      <c r="L7768" s="24"/>
    </row>
    <row r="7769" spans="1:12" s="33" customFormat="1" ht="14.25">
      <c r="A7769" s="24"/>
      <c r="C7769" s="82"/>
      <c r="D7769" s="82"/>
      <c r="G7769" s="75"/>
      <c r="L7769" s="24"/>
    </row>
    <row r="7770" spans="1:12" s="33" customFormat="1" ht="14.25">
      <c r="A7770" s="24"/>
      <c r="C7770" s="82"/>
      <c r="D7770" s="82"/>
      <c r="G7770" s="75"/>
      <c r="L7770" s="24"/>
    </row>
    <row r="7771" spans="1:12" s="33" customFormat="1" ht="14.25">
      <c r="A7771" s="24"/>
      <c r="C7771" s="82"/>
      <c r="D7771" s="82"/>
      <c r="G7771" s="75"/>
      <c r="L7771" s="24"/>
    </row>
    <row r="7772" spans="1:12" s="33" customFormat="1" ht="14.25">
      <c r="A7772" s="24"/>
      <c r="C7772" s="82"/>
      <c r="D7772" s="82"/>
      <c r="G7772" s="75"/>
      <c r="L7772" s="24"/>
    </row>
    <row r="7773" spans="1:12" s="33" customFormat="1" ht="14.25">
      <c r="A7773" s="24"/>
      <c r="C7773" s="82"/>
      <c r="D7773" s="82"/>
      <c r="G7773" s="75"/>
      <c r="L7773" s="24"/>
    </row>
    <row r="7774" spans="1:12" s="33" customFormat="1" ht="14.25">
      <c r="A7774" s="24"/>
      <c r="C7774" s="82"/>
      <c r="D7774" s="82"/>
      <c r="G7774" s="75"/>
      <c r="L7774" s="24"/>
    </row>
    <row r="7775" spans="1:12" s="33" customFormat="1" ht="14.25">
      <c r="A7775" s="24"/>
      <c r="C7775" s="82"/>
      <c r="D7775" s="82"/>
      <c r="G7775" s="75"/>
      <c r="L7775" s="24"/>
    </row>
    <row r="7776" spans="1:12" s="33" customFormat="1" ht="14.25">
      <c r="A7776" s="24"/>
      <c r="C7776" s="82"/>
      <c r="D7776" s="82"/>
      <c r="G7776" s="75"/>
      <c r="L7776" s="24"/>
    </row>
    <row r="7777" spans="1:12" s="33" customFormat="1" ht="14.25">
      <c r="A7777" s="24"/>
      <c r="C7777" s="82"/>
      <c r="D7777" s="82"/>
      <c r="G7777" s="75"/>
      <c r="L7777" s="24"/>
    </row>
    <row r="7778" spans="1:12" s="33" customFormat="1" ht="14.25">
      <c r="A7778" s="24"/>
      <c r="C7778" s="82"/>
      <c r="D7778" s="82"/>
      <c r="G7778" s="75"/>
      <c r="L7778" s="24"/>
    </row>
    <row r="7779" spans="1:12" s="33" customFormat="1" ht="14.25">
      <c r="A7779" s="24"/>
      <c r="C7779" s="82"/>
      <c r="D7779" s="82"/>
      <c r="G7779" s="75"/>
      <c r="L7779" s="24"/>
    </row>
    <row r="7780" spans="1:12" s="33" customFormat="1" ht="14.25">
      <c r="A7780" s="24"/>
      <c r="C7780" s="82"/>
      <c r="D7780" s="82"/>
      <c r="G7780" s="75"/>
      <c r="L7780" s="24"/>
    </row>
    <row r="7781" spans="1:12" s="33" customFormat="1" ht="14.25">
      <c r="A7781" s="24"/>
      <c r="C7781" s="82"/>
      <c r="D7781" s="82"/>
      <c r="G7781" s="75"/>
      <c r="L7781" s="24"/>
    </row>
    <row r="7782" spans="1:12" s="33" customFormat="1" ht="14.25">
      <c r="A7782" s="24"/>
      <c r="C7782" s="82"/>
      <c r="D7782" s="82"/>
      <c r="G7782" s="75"/>
      <c r="L7782" s="24"/>
    </row>
    <row r="7783" spans="1:12" s="33" customFormat="1" ht="14.25">
      <c r="A7783" s="24"/>
      <c r="C7783" s="82"/>
      <c r="D7783" s="82"/>
      <c r="G7783" s="75"/>
      <c r="L7783" s="24"/>
    </row>
    <row r="7784" spans="1:12" s="33" customFormat="1" ht="14.25">
      <c r="A7784" s="24"/>
      <c r="C7784" s="82"/>
      <c r="D7784" s="82"/>
      <c r="G7784" s="75"/>
      <c r="L7784" s="24"/>
    </row>
    <row r="7785" spans="1:12" s="33" customFormat="1" ht="14.25">
      <c r="A7785" s="24"/>
      <c r="C7785" s="82"/>
      <c r="D7785" s="82"/>
      <c r="G7785" s="75"/>
      <c r="L7785" s="24"/>
    </row>
    <row r="7786" spans="1:12" s="33" customFormat="1" ht="14.25">
      <c r="A7786" s="24"/>
      <c r="C7786" s="82"/>
      <c r="D7786" s="82"/>
      <c r="G7786" s="75"/>
      <c r="L7786" s="24"/>
    </row>
    <row r="7787" spans="1:12" s="33" customFormat="1" ht="14.25">
      <c r="A7787" s="24"/>
      <c r="C7787" s="82"/>
      <c r="D7787" s="82"/>
      <c r="G7787" s="75"/>
      <c r="L7787" s="24"/>
    </row>
    <row r="7788" spans="1:12" s="33" customFormat="1" ht="14.25">
      <c r="A7788" s="24"/>
      <c r="C7788" s="82"/>
      <c r="D7788" s="82"/>
      <c r="G7788" s="75"/>
      <c r="L7788" s="24"/>
    </row>
    <row r="7789" spans="1:12" s="33" customFormat="1" ht="14.25">
      <c r="A7789" s="24"/>
      <c r="C7789" s="82"/>
      <c r="D7789" s="82"/>
      <c r="G7789" s="75"/>
      <c r="L7789" s="24"/>
    </row>
    <row r="7790" spans="1:12" s="33" customFormat="1" ht="14.25">
      <c r="A7790" s="24"/>
      <c r="C7790" s="82"/>
      <c r="D7790" s="82"/>
      <c r="G7790" s="75"/>
      <c r="L7790" s="24"/>
    </row>
    <row r="7791" spans="1:12" s="33" customFormat="1" ht="14.25">
      <c r="A7791" s="24"/>
      <c r="C7791" s="82"/>
      <c r="D7791" s="82"/>
      <c r="G7791" s="75"/>
      <c r="L7791" s="24"/>
    </row>
    <row r="7792" spans="1:12" s="33" customFormat="1" ht="14.25">
      <c r="A7792" s="24"/>
      <c r="C7792" s="82"/>
      <c r="D7792" s="82"/>
      <c r="G7792" s="75"/>
      <c r="L7792" s="24"/>
    </row>
    <row r="7793" spans="1:12" s="33" customFormat="1" ht="14.25">
      <c r="A7793" s="24"/>
      <c r="C7793" s="82"/>
      <c r="D7793" s="82"/>
      <c r="G7793" s="75"/>
      <c r="L7793" s="24"/>
    </row>
    <row r="7794" spans="1:12" s="33" customFormat="1" ht="14.25">
      <c r="A7794" s="24"/>
      <c r="C7794" s="82"/>
      <c r="D7794" s="82"/>
      <c r="G7794" s="75"/>
      <c r="L7794" s="24"/>
    </row>
    <row r="7795" spans="1:12" s="33" customFormat="1" ht="14.25">
      <c r="A7795" s="24"/>
      <c r="C7795" s="82"/>
      <c r="D7795" s="82"/>
      <c r="G7795" s="75"/>
      <c r="L7795" s="24"/>
    </row>
    <row r="7796" spans="1:12" s="33" customFormat="1" ht="14.25">
      <c r="A7796" s="24"/>
      <c r="C7796" s="82"/>
      <c r="D7796" s="82"/>
      <c r="G7796" s="75"/>
      <c r="L7796" s="24"/>
    </row>
    <row r="7797" spans="1:12" s="33" customFormat="1" ht="14.25">
      <c r="A7797" s="24"/>
      <c r="C7797" s="82"/>
      <c r="D7797" s="82"/>
      <c r="G7797" s="75"/>
      <c r="L7797" s="24"/>
    </row>
    <row r="7798" spans="1:12" s="33" customFormat="1" ht="14.25">
      <c r="A7798" s="24"/>
      <c r="C7798" s="82"/>
      <c r="D7798" s="82"/>
      <c r="G7798" s="75"/>
      <c r="L7798" s="24"/>
    </row>
    <row r="7799" spans="1:12" s="33" customFormat="1" ht="14.25">
      <c r="A7799" s="24"/>
      <c r="C7799" s="82"/>
      <c r="D7799" s="82"/>
      <c r="G7799" s="75"/>
      <c r="L7799" s="24"/>
    </row>
    <row r="7800" spans="1:12" s="33" customFormat="1" ht="14.25">
      <c r="A7800" s="24"/>
      <c r="C7800" s="82"/>
      <c r="D7800" s="82"/>
      <c r="G7800" s="75"/>
      <c r="L7800" s="24"/>
    </row>
    <row r="7801" spans="1:12" s="33" customFormat="1" ht="14.25">
      <c r="A7801" s="24"/>
      <c r="C7801" s="82"/>
      <c r="D7801" s="82"/>
      <c r="G7801" s="75"/>
      <c r="L7801" s="24"/>
    </row>
    <row r="7802" spans="1:12" s="33" customFormat="1" ht="14.25">
      <c r="A7802" s="24"/>
      <c r="C7802" s="82"/>
      <c r="D7802" s="82"/>
      <c r="G7802" s="75"/>
      <c r="L7802" s="24"/>
    </row>
    <row r="7803" spans="1:12" s="33" customFormat="1" ht="14.25">
      <c r="A7803" s="24"/>
      <c r="C7803" s="82"/>
      <c r="D7803" s="82"/>
      <c r="G7803" s="75"/>
      <c r="L7803" s="24"/>
    </row>
    <row r="7804" spans="1:12" s="33" customFormat="1" ht="14.25">
      <c r="A7804" s="24"/>
      <c r="C7804" s="82"/>
      <c r="D7804" s="82"/>
      <c r="G7804" s="75"/>
      <c r="L7804" s="24"/>
    </row>
    <row r="7805" spans="1:12" s="33" customFormat="1" ht="14.25">
      <c r="A7805" s="24"/>
      <c r="C7805" s="82"/>
      <c r="D7805" s="82"/>
      <c r="G7805" s="75"/>
      <c r="L7805" s="24"/>
    </row>
    <row r="7806" spans="1:12" s="33" customFormat="1" ht="14.25">
      <c r="A7806" s="24"/>
      <c r="C7806" s="82"/>
      <c r="D7806" s="82"/>
      <c r="G7806" s="75"/>
      <c r="L7806" s="24"/>
    </row>
    <row r="7807" spans="1:12" s="33" customFormat="1" ht="14.25">
      <c r="A7807" s="24"/>
      <c r="C7807" s="82"/>
      <c r="D7807" s="82"/>
      <c r="G7807" s="75"/>
      <c r="L7807" s="24"/>
    </row>
    <row r="7808" spans="1:12" s="33" customFormat="1" ht="14.25">
      <c r="A7808" s="24"/>
      <c r="C7808" s="82"/>
      <c r="D7808" s="82"/>
      <c r="G7808" s="75"/>
      <c r="L7808" s="24"/>
    </row>
    <row r="7809" spans="1:12" s="33" customFormat="1" ht="14.25">
      <c r="A7809" s="24"/>
      <c r="C7809" s="82"/>
      <c r="D7809" s="82"/>
      <c r="G7809" s="75"/>
      <c r="L7809" s="24"/>
    </row>
    <row r="7810" spans="1:12" s="33" customFormat="1" ht="14.25">
      <c r="A7810" s="24"/>
      <c r="C7810" s="82"/>
      <c r="D7810" s="82"/>
      <c r="G7810" s="75"/>
      <c r="L7810" s="24"/>
    </row>
    <row r="7811" spans="1:12" s="33" customFormat="1" ht="14.25">
      <c r="A7811" s="24"/>
      <c r="C7811" s="82"/>
      <c r="D7811" s="82"/>
      <c r="G7811" s="75"/>
      <c r="L7811" s="24"/>
    </row>
    <row r="7812" spans="1:12" s="33" customFormat="1" ht="14.25">
      <c r="A7812" s="24"/>
      <c r="C7812" s="82"/>
      <c r="D7812" s="82"/>
      <c r="G7812" s="75"/>
      <c r="L7812" s="24"/>
    </row>
    <row r="7813" spans="1:12" s="33" customFormat="1" ht="14.25">
      <c r="A7813" s="24"/>
      <c r="C7813" s="82"/>
      <c r="D7813" s="82"/>
      <c r="G7813" s="75"/>
      <c r="L7813" s="24"/>
    </row>
    <row r="7814" spans="1:12" s="33" customFormat="1" ht="14.25">
      <c r="A7814" s="24"/>
      <c r="C7814" s="82"/>
      <c r="D7814" s="82"/>
      <c r="G7814" s="75"/>
      <c r="L7814" s="24"/>
    </row>
    <row r="7815" spans="1:12" s="33" customFormat="1" ht="14.25">
      <c r="A7815" s="24"/>
      <c r="C7815" s="82"/>
      <c r="D7815" s="82"/>
      <c r="G7815" s="75"/>
      <c r="L7815" s="24"/>
    </row>
    <row r="7816" spans="1:12" s="33" customFormat="1" ht="14.25">
      <c r="A7816" s="24"/>
      <c r="C7816" s="82"/>
      <c r="D7816" s="82"/>
      <c r="G7816" s="75"/>
      <c r="L7816" s="24"/>
    </row>
    <row r="7817" spans="1:12" s="33" customFormat="1" ht="14.25">
      <c r="A7817" s="24"/>
      <c r="C7817" s="82"/>
      <c r="D7817" s="82"/>
      <c r="G7817" s="75"/>
      <c r="L7817" s="24"/>
    </row>
    <row r="7818" spans="1:12" s="33" customFormat="1" ht="14.25">
      <c r="A7818" s="24"/>
      <c r="C7818" s="82"/>
      <c r="D7818" s="82"/>
      <c r="G7818" s="75"/>
      <c r="L7818" s="24"/>
    </row>
    <row r="7819" spans="1:12" s="33" customFormat="1" ht="14.25">
      <c r="A7819" s="24"/>
      <c r="C7819" s="82"/>
      <c r="D7819" s="82"/>
      <c r="G7819" s="75"/>
      <c r="L7819" s="24"/>
    </row>
    <row r="7820" spans="1:12" s="33" customFormat="1" ht="14.25">
      <c r="A7820" s="24"/>
      <c r="C7820" s="82"/>
      <c r="D7820" s="82"/>
      <c r="G7820" s="75"/>
      <c r="L7820" s="24"/>
    </row>
    <row r="7821" spans="1:12" s="33" customFormat="1" ht="14.25">
      <c r="A7821" s="24"/>
      <c r="C7821" s="82"/>
      <c r="D7821" s="82"/>
      <c r="G7821" s="75"/>
      <c r="L7821" s="24"/>
    </row>
    <row r="7822" spans="1:12" s="33" customFormat="1" ht="14.25">
      <c r="A7822" s="24"/>
      <c r="C7822" s="82"/>
      <c r="D7822" s="82"/>
      <c r="G7822" s="75"/>
      <c r="L7822" s="24"/>
    </row>
    <row r="7823" spans="1:12" s="33" customFormat="1" ht="14.25">
      <c r="A7823" s="24"/>
      <c r="C7823" s="82"/>
      <c r="D7823" s="82"/>
      <c r="G7823" s="75"/>
      <c r="L7823" s="24"/>
    </row>
    <row r="7824" spans="1:12" s="33" customFormat="1" ht="14.25">
      <c r="A7824" s="24"/>
      <c r="C7824" s="82"/>
      <c r="D7824" s="82"/>
      <c r="G7824" s="75"/>
      <c r="L7824" s="24"/>
    </row>
    <row r="7825" spans="1:12" s="33" customFormat="1" ht="14.25">
      <c r="A7825" s="24"/>
      <c r="C7825" s="82"/>
      <c r="D7825" s="82"/>
      <c r="G7825" s="75"/>
      <c r="L7825" s="24"/>
    </row>
    <row r="7826" spans="1:12" s="33" customFormat="1" ht="14.25">
      <c r="A7826" s="24"/>
      <c r="C7826" s="82"/>
      <c r="D7826" s="82"/>
      <c r="G7826" s="75"/>
      <c r="L7826" s="24"/>
    </row>
    <row r="7827" spans="1:12" s="33" customFormat="1" ht="14.25">
      <c r="A7827" s="24"/>
      <c r="C7827" s="82"/>
      <c r="D7827" s="82"/>
      <c r="G7827" s="75"/>
      <c r="L7827" s="24"/>
    </row>
    <row r="7828" spans="1:12" s="33" customFormat="1" ht="14.25">
      <c r="A7828" s="24"/>
      <c r="C7828" s="82"/>
      <c r="D7828" s="82"/>
      <c r="G7828" s="75"/>
      <c r="L7828" s="24"/>
    </row>
    <row r="7829" spans="1:12" s="33" customFormat="1" ht="14.25">
      <c r="A7829" s="24"/>
      <c r="C7829" s="82"/>
      <c r="D7829" s="82"/>
      <c r="G7829" s="75"/>
      <c r="L7829" s="24"/>
    </row>
    <row r="7830" spans="1:12" s="33" customFormat="1" ht="14.25">
      <c r="A7830" s="24"/>
      <c r="C7830" s="82"/>
      <c r="D7830" s="82"/>
      <c r="G7830" s="75"/>
      <c r="L7830" s="24"/>
    </row>
    <row r="7831" spans="1:12" s="33" customFormat="1" ht="14.25">
      <c r="A7831" s="24"/>
      <c r="C7831" s="82"/>
      <c r="D7831" s="82"/>
      <c r="G7831" s="75"/>
      <c r="L7831" s="24"/>
    </row>
    <row r="7832" spans="1:12" s="33" customFormat="1" ht="14.25">
      <c r="A7832" s="24"/>
      <c r="C7832" s="82"/>
      <c r="D7832" s="82"/>
      <c r="G7832" s="75"/>
      <c r="L7832" s="24"/>
    </row>
    <row r="7833" spans="1:12" s="33" customFormat="1" ht="14.25">
      <c r="A7833" s="24"/>
      <c r="C7833" s="82"/>
      <c r="D7833" s="82"/>
      <c r="G7833" s="75"/>
      <c r="L7833" s="24"/>
    </row>
    <row r="7834" spans="1:12" s="33" customFormat="1" ht="14.25">
      <c r="A7834" s="24"/>
      <c r="C7834" s="82"/>
      <c r="D7834" s="82"/>
      <c r="G7834" s="75"/>
      <c r="L7834" s="24"/>
    </row>
    <row r="7835" spans="1:12" s="33" customFormat="1" ht="14.25">
      <c r="A7835" s="24"/>
      <c r="C7835" s="82"/>
      <c r="D7835" s="82"/>
      <c r="G7835" s="75"/>
      <c r="L7835" s="24"/>
    </row>
    <row r="7836" spans="1:12" s="33" customFormat="1" ht="14.25">
      <c r="A7836" s="24"/>
      <c r="C7836" s="82"/>
      <c r="D7836" s="82"/>
      <c r="G7836" s="75"/>
      <c r="L7836" s="24"/>
    </row>
    <row r="7837" spans="1:12" s="33" customFormat="1" ht="14.25">
      <c r="A7837" s="24"/>
      <c r="C7837" s="82"/>
      <c r="D7837" s="82"/>
      <c r="G7837" s="75"/>
      <c r="L7837" s="24"/>
    </row>
    <row r="7838" spans="1:12" s="33" customFormat="1" ht="14.25">
      <c r="A7838" s="24"/>
      <c r="C7838" s="82"/>
      <c r="D7838" s="82"/>
      <c r="G7838" s="75"/>
      <c r="L7838" s="24"/>
    </row>
    <row r="7839" spans="1:12" s="33" customFormat="1" ht="14.25">
      <c r="A7839" s="24"/>
      <c r="C7839" s="82"/>
      <c r="D7839" s="82"/>
      <c r="G7839" s="75"/>
      <c r="L7839" s="24"/>
    </row>
    <row r="7840" spans="1:12" s="33" customFormat="1" ht="14.25">
      <c r="A7840" s="24"/>
      <c r="C7840" s="82"/>
      <c r="D7840" s="82"/>
      <c r="G7840" s="75"/>
      <c r="L7840" s="24"/>
    </row>
    <row r="7841" spans="1:12" s="33" customFormat="1" ht="14.25">
      <c r="A7841" s="24"/>
      <c r="C7841" s="82"/>
      <c r="D7841" s="82"/>
      <c r="G7841" s="75"/>
      <c r="L7841" s="24"/>
    </row>
    <row r="7842" spans="1:12" s="33" customFormat="1" ht="14.25">
      <c r="A7842" s="24"/>
      <c r="C7842" s="82"/>
      <c r="D7842" s="82"/>
      <c r="G7842" s="75"/>
      <c r="L7842" s="24"/>
    </row>
    <row r="7843" spans="1:12" s="33" customFormat="1" ht="14.25">
      <c r="A7843" s="24"/>
      <c r="C7843" s="82"/>
      <c r="D7843" s="82"/>
      <c r="G7843" s="75"/>
      <c r="L7843" s="24"/>
    </row>
    <row r="7844" spans="1:12" s="33" customFormat="1" ht="14.25">
      <c r="A7844" s="24"/>
      <c r="C7844" s="82"/>
      <c r="D7844" s="82"/>
      <c r="G7844" s="75"/>
      <c r="L7844" s="24"/>
    </row>
    <row r="7845" spans="1:12" s="33" customFormat="1" ht="14.25">
      <c r="A7845" s="24"/>
      <c r="C7845" s="82"/>
      <c r="D7845" s="82"/>
      <c r="G7845" s="75"/>
      <c r="L7845" s="24"/>
    </row>
    <row r="7846" spans="1:12" s="33" customFormat="1" ht="14.25">
      <c r="A7846" s="24"/>
      <c r="C7846" s="82"/>
      <c r="D7846" s="82"/>
      <c r="G7846" s="75"/>
      <c r="L7846" s="24"/>
    </row>
    <row r="7847" spans="1:12" s="33" customFormat="1" ht="14.25">
      <c r="A7847" s="24"/>
      <c r="C7847" s="82"/>
      <c r="D7847" s="82"/>
      <c r="G7847" s="75"/>
      <c r="L7847" s="24"/>
    </row>
    <row r="7848" spans="1:12" s="33" customFormat="1" ht="14.25">
      <c r="A7848" s="24"/>
      <c r="C7848" s="82"/>
      <c r="D7848" s="82"/>
      <c r="G7848" s="75"/>
      <c r="L7848" s="24"/>
    </row>
    <row r="7849" spans="1:12" s="33" customFormat="1" ht="14.25">
      <c r="A7849" s="24"/>
      <c r="C7849" s="82"/>
      <c r="D7849" s="82"/>
      <c r="G7849" s="75"/>
      <c r="L7849" s="24"/>
    </row>
    <row r="7850" spans="1:12" s="33" customFormat="1" ht="14.25">
      <c r="A7850" s="24"/>
      <c r="C7850" s="82"/>
      <c r="D7850" s="82"/>
      <c r="G7850" s="75"/>
      <c r="L7850" s="24"/>
    </row>
    <row r="7851" spans="1:12" s="33" customFormat="1" ht="14.25">
      <c r="A7851" s="24"/>
      <c r="C7851" s="82"/>
      <c r="D7851" s="82"/>
      <c r="G7851" s="75"/>
      <c r="L7851" s="24"/>
    </row>
    <row r="7852" spans="1:12" s="33" customFormat="1" ht="14.25">
      <c r="A7852" s="24"/>
      <c r="C7852" s="82"/>
      <c r="D7852" s="82"/>
      <c r="G7852" s="75"/>
      <c r="L7852" s="24"/>
    </row>
    <row r="7853" spans="1:12" s="33" customFormat="1" ht="14.25">
      <c r="A7853" s="24"/>
      <c r="C7853" s="82"/>
      <c r="D7853" s="82"/>
      <c r="G7853" s="75"/>
      <c r="L7853" s="24"/>
    </row>
    <row r="7854" spans="1:12" s="33" customFormat="1" ht="14.25">
      <c r="A7854" s="24"/>
      <c r="C7854" s="82"/>
      <c r="D7854" s="82"/>
      <c r="G7854" s="75"/>
      <c r="L7854" s="24"/>
    </row>
    <row r="7855" spans="1:12" s="33" customFormat="1" ht="14.25">
      <c r="A7855" s="24"/>
      <c r="C7855" s="82"/>
      <c r="D7855" s="82"/>
      <c r="G7855" s="75"/>
      <c r="L7855" s="24"/>
    </row>
    <row r="7856" spans="1:12" s="33" customFormat="1" ht="14.25">
      <c r="A7856" s="24"/>
      <c r="C7856" s="82"/>
      <c r="D7856" s="82"/>
      <c r="G7856" s="75"/>
      <c r="L7856" s="24"/>
    </row>
    <row r="7857" spans="1:12" s="33" customFormat="1" ht="14.25">
      <c r="A7857" s="24"/>
      <c r="C7857" s="82"/>
      <c r="D7857" s="82"/>
      <c r="G7857" s="75"/>
      <c r="L7857" s="24"/>
    </row>
    <row r="7858" spans="1:12" s="33" customFormat="1" ht="14.25">
      <c r="A7858" s="24"/>
      <c r="C7858" s="82"/>
      <c r="D7858" s="82"/>
      <c r="G7858" s="75"/>
      <c r="L7858" s="24"/>
    </row>
    <row r="7859" spans="1:12" s="33" customFormat="1" ht="14.25">
      <c r="A7859" s="24"/>
      <c r="C7859" s="82"/>
      <c r="D7859" s="82"/>
      <c r="G7859" s="75"/>
      <c r="L7859" s="24"/>
    </row>
    <row r="7860" spans="1:12" s="33" customFormat="1" ht="14.25">
      <c r="A7860" s="24"/>
      <c r="C7860" s="82"/>
      <c r="D7860" s="82"/>
      <c r="G7860" s="75"/>
      <c r="L7860" s="24"/>
    </row>
    <row r="7861" spans="1:12" s="33" customFormat="1" ht="14.25">
      <c r="A7861" s="24"/>
      <c r="C7861" s="82"/>
      <c r="D7861" s="82"/>
      <c r="G7861" s="75"/>
      <c r="L7861" s="24"/>
    </row>
    <row r="7862" spans="1:12" s="33" customFormat="1" ht="14.25">
      <c r="A7862" s="24"/>
      <c r="C7862" s="82"/>
      <c r="D7862" s="82"/>
      <c r="G7862" s="75"/>
      <c r="L7862" s="24"/>
    </row>
    <row r="7863" spans="1:12" s="33" customFormat="1" ht="14.25">
      <c r="A7863" s="24"/>
      <c r="C7863" s="82"/>
      <c r="D7863" s="82"/>
      <c r="G7863" s="75"/>
      <c r="L7863" s="24"/>
    </row>
    <row r="7864" spans="1:12" s="33" customFormat="1" ht="14.25">
      <c r="A7864" s="24"/>
      <c r="C7864" s="82"/>
      <c r="D7864" s="82"/>
      <c r="G7864" s="75"/>
      <c r="L7864" s="24"/>
    </row>
    <row r="7865" spans="1:12" s="33" customFormat="1" ht="14.25">
      <c r="A7865" s="24"/>
      <c r="C7865" s="82"/>
      <c r="D7865" s="82"/>
      <c r="G7865" s="75"/>
      <c r="L7865" s="24"/>
    </row>
    <row r="7866" spans="1:12" s="33" customFormat="1" ht="14.25">
      <c r="A7866" s="24"/>
      <c r="C7866" s="82"/>
      <c r="D7866" s="82"/>
      <c r="G7866" s="75"/>
      <c r="L7866" s="24"/>
    </row>
    <row r="7867" spans="1:12" s="33" customFormat="1" ht="14.25">
      <c r="A7867" s="24"/>
      <c r="C7867" s="82"/>
      <c r="D7867" s="82"/>
      <c r="G7867" s="75"/>
      <c r="L7867" s="24"/>
    </row>
    <row r="7868" spans="1:12" s="33" customFormat="1" ht="14.25">
      <c r="A7868" s="24"/>
      <c r="C7868" s="82"/>
      <c r="D7868" s="82"/>
      <c r="G7868" s="75"/>
      <c r="L7868" s="24"/>
    </row>
    <row r="7869" spans="1:12" s="33" customFormat="1" ht="14.25">
      <c r="A7869" s="24"/>
      <c r="C7869" s="82"/>
      <c r="D7869" s="82"/>
      <c r="G7869" s="75"/>
      <c r="L7869" s="24"/>
    </row>
    <row r="7870" spans="1:12" s="33" customFormat="1" ht="14.25">
      <c r="A7870" s="24"/>
      <c r="C7870" s="82"/>
      <c r="D7870" s="82"/>
      <c r="G7870" s="75"/>
      <c r="L7870" s="24"/>
    </row>
    <row r="7871" spans="1:12" s="33" customFormat="1" ht="14.25">
      <c r="A7871" s="24"/>
      <c r="C7871" s="82"/>
      <c r="D7871" s="82"/>
      <c r="G7871" s="75"/>
      <c r="L7871" s="24"/>
    </row>
    <row r="7872" spans="1:12" s="33" customFormat="1" ht="14.25">
      <c r="A7872" s="24"/>
      <c r="C7872" s="82"/>
      <c r="D7872" s="82"/>
      <c r="G7872" s="75"/>
      <c r="L7872" s="24"/>
    </row>
    <row r="7873" spans="1:12" s="33" customFormat="1" ht="14.25">
      <c r="A7873" s="24"/>
      <c r="C7873" s="82"/>
      <c r="D7873" s="82"/>
      <c r="G7873" s="75"/>
      <c r="L7873" s="24"/>
    </row>
    <row r="7874" spans="1:12" s="33" customFormat="1" ht="14.25">
      <c r="A7874" s="24"/>
      <c r="C7874" s="82"/>
      <c r="D7874" s="82"/>
      <c r="G7874" s="75"/>
      <c r="L7874" s="24"/>
    </row>
    <row r="7875" spans="1:12" s="33" customFormat="1" ht="14.25">
      <c r="A7875" s="24"/>
      <c r="C7875" s="82"/>
      <c r="D7875" s="82"/>
      <c r="G7875" s="75"/>
      <c r="L7875" s="24"/>
    </row>
    <row r="7876" spans="1:12" s="33" customFormat="1" ht="14.25">
      <c r="A7876" s="24"/>
      <c r="C7876" s="82"/>
      <c r="D7876" s="82"/>
      <c r="G7876" s="75"/>
      <c r="L7876" s="24"/>
    </row>
    <row r="7877" spans="1:12" s="33" customFormat="1" ht="14.25">
      <c r="A7877" s="24"/>
      <c r="C7877" s="82"/>
      <c r="D7877" s="82"/>
      <c r="G7877" s="75"/>
      <c r="L7877" s="24"/>
    </row>
    <row r="7878" spans="1:12" s="33" customFormat="1" ht="14.25">
      <c r="A7878" s="24"/>
      <c r="C7878" s="82"/>
      <c r="D7878" s="82"/>
      <c r="G7878" s="75"/>
      <c r="L7878" s="24"/>
    </row>
    <row r="7879" spans="1:12" s="33" customFormat="1" ht="14.25">
      <c r="A7879" s="24"/>
      <c r="C7879" s="82"/>
      <c r="D7879" s="82"/>
      <c r="G7879" s="75"/>
      <c r="L7879" s="24"/>
    </row>
    <row r="7880" spans="1:12" s="33" customFormat="1" ht="14.25">
      <c r="A7880" s="24"/>
      <c r="C7880" s="82"/>
      <c r="D7880" s="82"/>
      <c r="G7880" s="75"/>
      <c r="L7880" s="24"/>
    </row>
    <row r="7881" spans="1:12" s="33" customFormat="1" ht="14.25">
      <c r="A7881" s="24"/>
      <c r="C7881" s="82"/>
      <c r="D7881" s="82"/>
      <c r="G7881" s="75"/>
      <c r="L7881" s="24"/>
    </row>
    <row r="7882" spans="1:12" s="33" customFormat="1" ht="14.25">
      <c r="A7882" s="24"/>
      <c r="C7882" s="82"/>
      <c r="D7882" s="82"/>
      <c r="G7882" s="75"/>
      <c r="L7882" s="24"/>
    </row>
    <row r="7883" spans="1:12" s="33" customFormat="1" ht="14.25">
      <c r="A7883" s="24"/>
      <c r="C7883" s="82"/>
      <c r="D7883" s="82"/>
      <c r="G7883" s="75"/>
      <c r="L7883" s="24"/>
    </row>
    <row r="7884" spans="1:12" s="33" customFormat="1" ht="14.25">
      <c r="A7884" s="24"/>
      <c r="C7884" s="82"/>
      <c r="D7884" s="82"/>
      <c r="G7884" s="75"/>
      <c r="L7884" s="24"/>
    </row>
    <row r="7885" spans="1:12" s="33" customFormat="1" ht="14.25">
      <c r="A7885" s="24"/>
      <c r="C7885" s="82"/>
      <c r="D7885" s="82"/>
      <c r="G7885" s="75"/>
      <c r="L7885" s="24"/>
    </row>
    <row r="7886" spans="1:12" s="33" customFormat="1" ht="14.25">
      <c r="A7886" s="24"/>
      <c r="C7886" s="82"/>
      <c r="D7886" s="82"/>
      <c r="G7886" s="75"/>
      <c r="L7886" s="24"/>
    </row>
    <row r="7887" spans="1:12" s="33" customFormat="1" ht="14.25">
      <c r="A7887" s="24"/>
      <c r="C7887" s="82"/>
      <c r="D7887" s="82"/>
      <c r="G7887" s="75"/>
      <c r="L7887" s="24"/>
    </row>
    <row r="7888" spans="1:12" s="33" customFormat="1" ht="14.25">
      <c r="A7888" s="24"/>
      <c r="C7888" s="82"/>
      <c r="D7888" s="82"/>
      <c r="G7888" s="75"/>
      <c r="L7888" s="24"/>
    </row>
    <row r="7889" spans="1:12" s="33" customFormat="1" ht="14.25">
      <c r="A7889" s="24"/>
      <c r="C7889" s="82"/>
      <c r="D7889" s="82"/>
      <c r="G7889" s="75"/>
      <c r="L7889" s="24"/>
    </row>
    <row r="7890" spans="1:12" s="33" customFormat="1" ht="14.25">
      <c r="A7890" s="24"/>
      <c r="C7890" s="82"/>
      <c r="D7890" s="82"/>
      <c r="G7890" s="75"/>
      <c r="L7890" s="24"/>
    </row>
    <row r="7891" spans="1:12" s="33" customFormat="1" ht="14.25">
      <c r="A7891" s="24"/>
      <c r="C7891" s="82"/>
      <c r="D7891" s="82"/>
      <c r="G7891" s="75"/>
      <c r="L7891" s="24"/>
    </row>
    <row r="7892" spans="1:12" s="33" customFormat="1" ht="14.25">
      <c r="A7892" s="24"/>
      <c r="C7892" s="82"/>
      <c r="D7892" s="82"/>
      <c r="G7892" s="75"/>
      <c r="L7892" s="24"/>
    </row>
    <row r="7893" spans="1:12" s="33" customFormat="1" ht="14.25">
      <c r="A7893" s="24"/>
      <c r="C7893" s="82"/>
      <c r="D7893" s="82"/>
      <c r="G7893" s="75"/>
      <c r="L7893" s="24"/>
    </row>
    <row r="7894" spans="1:12" s="33" customFormat="1" ht="14.25">
      <c r="A7894" s="24"/>
      <c r="C7894" s="82"/>
      <c r="D7894" s="82"/>
      <c r="G7894" s="75"/>
      <c r="L7894" s="24"/>
    </row>
    <row r="7895" spans="1:12" s="33" customFormat="1" ht="14.25">
      <c r="A7895" s="24"/>
      <c r="C7895" s="82"/>
      <c r="D7895" s="82"/>
      <c r="G7895" s="75"/>
      <c r="L7895" s="24"/>
    </row>
    <row r="7896" spans="1:12" s="33" customFormat="1" ht="14.25">
      <c r="A7896" s="24"/>
      <c r="C7896" s="82"/>
      <c r="D7896" s="82"/>
      <c r="G7896" s="75"/>
      <c r="L7896" s="24"/>
    </row>
    <row r="7897" spans="1:12" s="33" customFormat="1" ht="14.25">
      <c r="A7897" s="24"/>
      <c r="C7897" s="82"/>
      <c r="D7897" s="82"/>
      <c r="G7897" s="75"/>
      <c r="L7897" s="24"/>
    </row>
    <row r="7898" spans="1:12" s="33" customFormat="1" ht="14.25">
      <c r="A7898" s="24"/>
      <c r="C7898" s="82"/>
      <c r="D7898" s="82"/>
      <c r="G7898" s="75"/>
      <c r="L7898" s="24"/>
    </row>
    <row r="7899" spans="1:12" s="33" customFormat="1" ht="14.25">
      <c r="A7899" s="24"/>
      <c r="C7899" s="82"/>
      <c r="D7899" s="82"/>
      <c r="G7899" s="75"/>
      <c r="L7899" s="24"/>
    </row>
    <row r="7900" spans="1:12" s="33" customFormat="1" ht="14.25">
      <c r="A7900" s="24"/>
      <c r="C7900" s="82"/>
      <c r="D7900" s="82"/>
      <c r="G7900" s="75"/>
      <c r="L7900" s="24"/>
    </row>
    <row r="7901" spans="1:12" s="33" customFormat="1" ht="14.25">
      <c r="A7901" s="24"/>
      <c r="C7901" s="82"/>
      <c r="D7901" s="82"/>
      <c r="G7901" s="75"/>
      <c r="L7901" s="24"/>
    </row>
    <row r="7902" spans="1:12" s="33" customFormat="1" ht="14.25">
      <c r="A7902" s="24"/>
      <c r="C7902" s="82"/>
      <c r="D7902" s="82"/>
      <c r="G7902" s="75"/>
      <c r="L7902" s="24"/>
    </row>
    <row r="7903" spans="1:12" s="33" customFormat="1" ht="14.25">
      <c r="A7903" s="24"/>
      <c r="C7903" s="82"/>
      <c r="D7903" s="82"/>
      <c r="G7903" s="75"/>
      <c r="L7903" s="24"/>
    </row>
    <row r="7904" spans="1:12" s="33" customFormat="1" ht="14.25">
      <c r="A7904" s="24"/>
      <c r="C7904" s="82"/>
      <c r="D7904" s="82"/>
      <c r="G7904" s="75"/>
      <c r="L7904" s="24"/>
    </row>
    <row r="7905" spans="1:12" s="33" customFormat="1" ht="14.25">
      <c r="A7905" s="24"/>
      <c r="C7905" s="82"/>
      <c r="D7905" s="82"/>
      <c r="G7905" s="75"/>
      <c r="L7905" s="24"/>
    </row>
    <row r="7906" spans="1:12" s="33" customFormat="1" ht="14.25">
      <c r="A7906" s="24"/>
      <c r="C7906" s="82"/>
      <c r="D7906" s="82"/>
      <c r="G7906" s="75"/>
      <c r="L7906" s="24"/>
    </row>
    <row r="7907" spans="1:12" s="33" customFormat="1" ht="14.25">
      <c r="A7907" s="24"/>
      <c r="C7907" s="82"/>
      <c r="D7907" s="82"/>
      <c r="G7907" s="75"/>
      <c r="L7907" s="24"/>
    </row>
    <row r="7908" spans="1:12" s="33" customFormat="1" ht="14.25">
      <c r="A7908" s="24"/>
      <c r="C7908" s="82"/>
      <c r="D7908" s="82"/>
      <c r="G7908" s="75"/>
      <c r="L7908" s="24"/>
    </row>
    <row r="7909" spans="1:12" s="33" customFormat="1" ht="14.25">
      <c r="A7909" s="24"/>
      <c r="C7909" s="82"/>
      <c r="D7909" s="82"/>
      <c r="G7909" s="75"/>
      <c r="L7909" s="24"/>
    </row>
    <row r="7910" spans="1:12" s="33" customFormat="1" ht="14.25">
      <c r="A7910" s="24"/>
      <c r="C7910" s="82"/>
      <c r="D7910" s="82"/>
      <c r="G7910" s="75"/>
      <c r="L7910" s="24"/>
    </row>
    <row r="7911" spans="1:12" s="33" customFormat="1" ht="14.25">
      <c r="A7911" s="24"/>
      <c r="C7911" s="82"/>
      <c r="D7911" s="82"/>
      <c r="G7911" s="75"/>
      <c r="L7911" s="24"/>
    </row>
    <row r="7912" spans="1:12" s="33" customFormat="1" ht="14.25">
      <c r="A7912" s="24"/>
      <c r="C7912" s="82"/>
      <c r="D7912" s="82"/>
      <c r="G7912" s="75"/>
      <c r="L7912" s="24"/>
    </row>
    <row r="7913" spans="1:12" s="33" customFormat="1" ht="14.25">
      <c r="A7913" s="24"/>
      <c r="C7913" s="82"/>
      <c r="D7913" s="82"/>
      <c r="G7913" s="75"/>
      <c r="L7913" s="24"/>
    </row>
    <row r="7914" spans="1:12" s="33" customFormat="1" ht="14.25">
      <c r="A7914" s="24"/>
      <c r="C7914" s="82"/>
      <c r="D7914" s="82"/>
      <c r="G7914" s="75"/>
      <c r="L7914" s="24"/>
    </row>
    <row r="7915" spans="1:12" s="33" customFormat="1" ht="14.25">
      <c r="A7915" s="24"/>
      <c r="C7915" s="82"/>
      <c r="D7915" s="82"/>
      <c r="G7915" s="75"/>
      <c r="L7915" s="24"/>
    </row>
    <row r="7916" spans="1:12" s="33" customFormat="1" ht="14.25">
      <c r="A7916" s="24"/>
      <c r="C7916" s="82"/>
      <c r="D7916" s="82"/>
      <c r="G7916" s="75"/>
      <c r="L7916" s="24"/>
    </row>
    <row r="7917" spans="1:12" s="33" customFormat="1" ht="14.25">
      <c r="A7917" s="24"/>
      <c r="C7917" s="82"/>
      <c r="D7917" s="82"/>
      <c r="G7917" s="75"/>
      <c r="L7917" s="24"/>
    </row>
    <row r="7918" spans="1:12" s="33" customFormat="1" ht="14.25">
      <c r="A7918" s="24"/>
      <c r="C7918" s="82"/>
      <c r="D7918" s="82"/>
      <c r="G7918" s="75"/>
      <c r="L7918" s="24"/>
    </row>
    <row r="7919" spans="1:12" s="33" customFormat="1" ht="14.25">
      <c r="A7919" s="24"/>
      <c r="C7919" s="82"/>
      <c r="D7919" s="82"/>
      <c r="G7919" s="75"/>
      <c r="L7919" s="24"/>
    </row>
    <row r="7920" spans="1:12" s="33" customFormat="1" ht="14.25">
      <c r="A7920" s="24"/>
      <c r="C7920" s="82"/>
      <c r="D7920" s="82"/>
      <c r="G7920" s="75"/>
      <c r="L7920" s="24"/>
    </row>
    <row r="7921" spans="1:12" s="33" customFormat="1" ht="14.25">
      <c r="A7921" s="24"/>
      <c r="C7921" s="82"/>
      <c r="D7921" s="82"/>
      <c r="G7921" s="75"/>
      <c r="L7921" s="24"/>
    </row>
    <row r="7922" spans="1:12" s="33" customFormat="1" ht="14.25">
      <c r="A7922" s="24"/>
      <c r="C7922" s="82"/>
      <c r="D7922" s="82"/>
      <c r="G7922" s="75"/>
      <c r="L7922" s="24"/>
    </row>
    <row r="7923" spans="1:12" s="33" customFormat="1" ht="14.25">
      <c r="A7923" s="24"/>
      <c r="C7923" s="82"/>
      <c r="D7923" s="82"/>
      <c r="G7923" s="75"/>
      <c r="L7923" s="24"/>
    </row>
    <row r="7924" spans="1:12" s="33" customFormat="1" ht="14.25">
      <c r="A7924" s="24"/>
      <c r="C7924" s="82"/>
      <c r="D7924" s="82"/>
      <c r="G7924" s="75"/>
      <c r="L7924" s="24"/>
    </row>
    <row r="7925" spans="1:12" s="33" customFormat="1" ht="14.25">
      <c r="A7925" s="24"/>
      <c r="C7925" s="82"/>
      <c r="D7925" s="82"/>
      <c r="G7925" s="75"/>
      <c r="L7925" s="24"/>
    </row>
    <row r="7926" spans="1:12" s="33" customFormat="1" ht="14.25">
      <c r="A7926" s="24"/>
      <c r="C7926" s="82"/>
      <c r="D7926" s="82"/>
      <c r="G7926" s="75"/>
      <c r="L7926" s="24"/>
    </row>
    <row r="7927" spans="1:12" s="33" customFormat="1" ht="14.25">
      <c r="A7927" s="24"/>
      <c r="C7927" s="82"/>
      <c r="D7927" s="82"/>
      <c r="G7927" s="75"/>
      <c r="L7927" s="24"/>
    </row>
    <row r="7928" spans="1:12" s="33" customFormat="1" ht="14.25">
      <c r="A7928" s="24"/>
      <c r="C7928" s="82"/>
      <c r="D7928" s="82"/>
      <c r="G7928" s="75"/>
      <c r="L7928" s="24"/>
    </row>
    <row r="7929" spans="1:12" s="33" customFormat="1" ht="14.25">
      <c r="A7929" s="24"/>
      <c r="C7929" s="82"/>
      <c r="D7929" s="82"/>
      <c r="G7929" s="75"/>
      <c r="L7929" s="24"/>
    </row>
    <row r="7930" spans="1:12" s="33" customFormat="1" ht="14.25">
      <c r="A7930" s="24"/>
      <c r="C7930" s="82"/>
      <c r="D7930" s="82"/>
      <c r="G7930" s="75"/>
      <c r="L7930" s="24"/>
    </row>
    <row r="7931" spans="1:12" s="33" customFormat="1" ht="14.25">
      <c r="A7931" s="24"/>
      <c r="C7931" s="82"/>
      <c r="D7931" s="82"/>
      <c r="G7931" s="75"/>
      <c r="L7931" s="24"/>
    </row>
    <row r="7932" spans="1:12" s="33" customFormat="1" ht="14.25">
      <c r="A7932" s="24"/>
      <c r="C7932" s="82"/>
      <c r="D7932" s="82"/>
      <c r="G7932" s="75"/>
      <c r="L7932" s="24"/>
    </row>
    <row r="7933" spans="1:12" s="33" customFormat="1" ht="14.25">
      <c r="A7933" s="24"/>
      <c r="C7933" s="82"/>
      <c r="D7933" s="82"/>
      <c r="G7933" s="75"/>
      <c r="L7933" s="24"/>
    </row>
    <row r="7934" spans="1:12" s="33" customFormat="1" ht="14.25">
      <c r="A7934" s="24"/>
      <c r="C7934" s="82"/>
      <c r="D7934" s="82"/>
      <c r="G7934" s="75"/>
      <c r="L7934" s="24"/>
    </row>
    <row r="7935" spans="1:12" s="33" customFormat="1" ht="14.25">
      <c r="A7935" s="24"/>
      <c r="C7935" s="82"/>
      <c r="D7935" s="82"/>
      <c r="G7935" s="75"/>
      <c r="L7935" s="24"/>
    </row>
    <row r="7936" spans="1:12" s="33" customFormat="1" ht="14.25">
      <c r="A7936" s="24"/>
      <c r="C7936" s="82"/>
      <c r="D7936" s="82"/>
      <c r="G7936" s="75"/>
      <c r="L7936" s="24"/>
    </row>
    <row r="7937" spans="1:12" s="33" customFormat="1" ht="14.25">
      <c r="A7937" s="24"/>
      <c r="C7937" s="82"/>
      <c r="D7937" s="82"/>
      <c r="G7937" s="75"/>
      <c r="L7937" s="24"/>
    </row>
    <row r="7938" spans="1:12" s="33" customFormat="1" ht="14.25">
      <c r="A7938" s="24"/>
      <c r="C7938" s="82"/>
      <c r="D7938" s="82"/>
      <c r="G7938" s="75"/>
      <c r="L7938" s="24"/>
    </row>
    <row r="7939" spans="1:12" s="33" customFormat="1" ht="14.25">
      <c r="A7939" s="24"/>
      <c r="C7939" s="82"/>
      <c r="D7939" s="82"/>
      <c r="G7939" s="75"/>
      <c r="L7939" s="24"/>
    </row>
    <row r="7940" spans="1:12" s="33" customFormat="1" ht="14.25">
      <c r="A7940" s="24"/>
      <c r="C7940" s="82"/>
      <c r="D7940" s="82"/>
      <c r="G7940" s="75"/>
      <c r="L7940" s="24"/>
    </row>
    <row r="7941" spans="1:12" s="33" customFormat="1" ht="14.25">
      <c r="A7941" s="24"/>
      <c r="C7941" s="82"/>
      <c r="D7941" s="82"/>
      <c r="G7941" s="75"/>
      <c r="L7941" s="24"/>
    </row>
    <row r="7942" spans="1:12" s="33" customFormat="1" ht="14.25">
      <c r="A7942" s="24"/>
      <c r="C7942" s="82"/>
      <c r="D7942" s="82"/>
      <c r="G7942" s="75"/>
      <c r="L7942" s="24"/>
    </row>
    <row r="7943" spans="1:12" s="33" customFormat="1" ht="14.25">
      <c r="A7943" s="24"/>
      <c r="C7943" s="82"/>
      <c r="D7943" s="82"/>
      <c r="G7943" s="75"/>
      <c r="L7943" s="24"/>
    </row>
    <row r="7944" spans="1:12" s="33" customFormat="1" ht="14.25">
      <c r="A7944" s="24"/>
      <c r="C7944" s="82"/>
      <c r="D7944" s="82"/>
      <c r="G7944" s="75"/>
      <c r="L7944" s="24"/>
    </row>
    <row r="7945" spans="1:12" s="33" customFormat="1" ht="14.25">
      <c r="A7945" s="24"/>
      <c r="C7945" s="82"/>
      <c r="D7945" s="82"/>
      <c r="G7945" s="75"/>
      <c r="L7945" s="24"/>
    </row>
    <row r="7946" spans="1:12" s="33" customFormat="1" ht="14.25">
      <c r="A7946" s="24"/>
      <c r="C7946" s="82"/>
      <c r="D7946" s="82"/>
      <c r="G7946" s="75"/>
      <c r="L7946" s="24"/>
    </row>
    <row r="7947" spans="1:12" s="33" customFormat="1" ht="14.25">
      <c r="A7947" s="24"/>
      <c r="C7947" s="82"/>
      <c r="D7947" s="82"/>
      <c r="G7947" s="75"/>
      <c r="L7947" s="24"/>
    </row>
    <row r="7948" spans="1:12" s="33" customFormat="1" ht="14.25">
      <c r="A7948" s="24"/>
      <c r="C7948" s="82"/>
      <c r="D7948" s="82"/>
      <c r="G7948" s="75"/>
      <c r="L7948" s="24"/>
    </row>
    <row r="7949" spans="1:12" s="33" customFormat="1" ht="14.25">
      <c r="A7949" s="24"/>
      <c r="C7949" s="82"/>
      <c r="D7949" s="82"/>
      <c r="G7949" s="75"/>
      <c r="L7949" s="24"/>
    </row>
    <row r="7950" spans="1:12" s="33" customFormat="1" ht="14.25">
      <c r="A7950" s="24"/>
      <c r="C7950" s="82"/>
      <c r="D7950" s="82"/>
      <c r="G7950" s="75"/>
      <c r="L7950" s="24"/>
    </row>
    <row r="7951" spans="1:12" s="33" customFormat="1" ht="14.25">
      <c r="A7951" s="24"/>
      <c r="C7951" s="82"/>
      <c r="D7951" s="82"/>
      <c r="G7951" s="75"/>
      <c r="L7951" s="24"/>
    </row>
    <row r="7952" spans="1:12" s="33" customFormat="1" ht="14.25">
      <c r="A7952" s="24"/>
      <c r="C7952" s="82"/>
      <c r="D7952" s="82"/>
      <c r="G7952" s="75"/>
      <c r="L7952" s="24"/>
    </row>
    <row r="7953" spans="1:12" s="33" customFormat="1" ht="14.25">
      <c r="A7953" s="24"/>
      <c r="C7953" s="82"/>
      <c r="D7953" s="82"/>
      <c r="G7953" s="75"/>
      <c r="L7953" s="24"/>
    </row>
    <row r="7954" spans="1:12" s="33" customFormat="1" ht="14.25">
      <c r="A7954" s="24"/>
      <c r="C7954" s="82"/>
      <c r="D7954" s="82"/>
      <c r="G7954" s="75"/>
      <c r="L7954" s="24"/>
    </row>
    <row r="7955" spans="1:12" s="33" customFormat="1" ht="14.25">
      <c r="A7955" s="24"/>
      <c r="C7955" s="82"/>
      <c r="D7955" s="82"/>
      <c r="G7955" s="75"/>
      <c r="L7955" s="24"/>
    </row>
    <row r="7956" spans="1:12" s="33" customFormat="1" ht="14.25">
      <c r="A7956" s="24"/>
      <c r="C7956" s="82"/>
      <c r="D7956" s="82"/>
      <c r="G7956" s="75"/>
      <c r="L7956" s="24"/>
    </row>
    <row r="7957" spans="1:12" s="33" customFormat="1" ht="14.25">
      <c r="A7957" s="24"/>
      <c r="C7957" s="82"/>
      <c r="D7957" s="82"/>
      <c r="G7957" s="75"/>
      <c r="L7957" s="24"/>
    </row>
    <row r="7958" spans="1:12" s="33" customFormat="1" ht="14.25">
      <c r="A7958" s="24"/>
      <c r="C7958" s="82"/>
      <c r="D7958" s="82"/>
      <c r="G7958" s="75"/>
      <c r="L7958" s="24"/>
    </row>
    <row r="7959" spans="1:12" s="33" customFormat="1" ht="14.25">
      <c r="A7959" s="24"/>
      <c r="C7959" s="82"/>
      <c r="D7959" s="82"/>
      <c r="G7959" s="75"/>
      <c r="L7959" s="24"/>
    </row>
    <row r="7960" spans="1:12" s="33" customFormat="1" ht="14.25">
      <c r="A7960" s="24"/>
      <c r="C7960" s="82"/>
      <c r="D7960" s="82"/>
      <c r="G7960" s="75"/>
      <c r="L7960" s="24"/>
    </row>
    <row r="7961" spans="1:12" s="33" customFormat="1" ht="14.25">
      <c r="A7961" s="24"/>
      <c r="C7961" s="82"/>
      <c r="D7961" s="82"/>
      <c r="G7961" s="75"/>
      <c r="L7961" s="24"/>
    </row>
    <row r="7962" spans="1:12" s="33" customFormat="1" ht="14.25">
      <c r="A7962" s="24"/>
      <c r="C7962" s="82"/>
      <c r="D7962" s="82"/>
      <c r="G7962" s="75"/>
      <c r="L7962" s="24"/>
    </row>
    <row r="7963" spans="1:12" s="33" customFormat="1" ht="14.25">
      <c r="A7963" s="24"/>
      <c r="C7963" s="82"/>
      <c r="D7963" s="82"/>
      <c r="G7963" s="75"/>
      <c r="L7963" s="24"/>
    </row>
    <row r="7964" spans="1:12" s="33" customFormat="1" ht="14.25">
      <c r="A7964" s="24"/>
      <c r="C7964" s="82"/>
      <c r="D7964" s="82"/>
      <c r="G7964" s="75"/>
      <c r="L7964" s="24"/>
    </row>
    <row r="7965" spans="1:12" s="33" customFormat="1" ht="14.25">
      <c r="A7965" s="24"/>
      <c r="C7965" s="82"/>
      <c r="D7965" s="82"/>
      <c r="G7965" s="75"/>
      <c r="L7965" s="24"/>
    </row>
    <row r="7966" spans="1:12" s="33" customFormat="1" ht="14.25">
      <c r="A7966" s="24"/>
      <c r="C7966" s="82"/>
      <c r="D7966" s="82"/>
      <c r="G7966" s="75"/>
      <c r="L7966" s="24"/>
    </row>
    <row r="7967" spans="1:12" s="33" customFormat="1" ht="14.25">
      <c r="A7967" s="24"/>
      <c r="C7967" s="82"/>
      <c r="D7967" s="82"/>
      <c r="G7967" s="75"/>
      <c r="L7967" s="24"/>
    </row>
    <row r="7968" spans="1:12" s="33" customFormat="1" ht="14.25">
      <c r="A7968" s="24"/>
      <c r="C7968" s="82"/>
      <c r="D7968" s="82"/>
      <c r="G7968" s="75"/>
      <c r="L7968" s="24"/>
    </row>
    <row r="7969" spans="1:12" s="33" customFormat="1" ht="14.25">
      <c r="A7969" s="24"/>
      <c r="C7969" s="82"/>
      <c r="D7969" s="82"/>
      <c r="G7969" s="75"/>
      <c r="L7969" s="24"/>
    </row>
    <row r="7970" spans="1:12" s="33" customFormat="1" ht="14.25">
      <c r="A7970" s="24"/>
      <c r="C7970" s="82"/>
      <c r="D7970" s="82"/>
      <c r="G7970" s="75"/>
      <c r="L7970" s="24"/>
    </row>
    <row r="7971" spans="1:12" s="33" customFormat="1" ht="14.25">
      <c r="A7971" s="24"/>
      <c r="C7971" s="82"/>
      <c r="D7971" s="82"/>
      <c r="G7971" s="75"/>
      <c r="L7971" s="24"/>
    </row>
    <row r="7972" spans="1:12" s="33" customFormat="1" ht="14.25">
      <c r="A7972" s="24"/>
      <c r="C7972" s="82"/>
      <c r="D7972" s="82"/>
      <c r="G7972" s="75"/>
      <c r="L7972" s="24"/>
    </row>
    <row r="7973" spans="1:12" s="33" customFormat="1" ht="14.25">
      <c r="A7973" s="24"/>
      <c r="C7973" s="82"/>
      <c r="D7973" s="82"/>
      <c r="G7973" s="75"/>
      <c r="L7973" s="24"/>
    </row>
    <row r="7974" spans="1:12" s="33" customFormat="1" ht="14.25">
      <c r="A7974" s="24"/>
      <c r="C7974" s="82"/>
      <c r="D7974" s="82"/>
      <c r="G7974" s="75"/>
      <c r="L7974" s="24"/>
    </row>
    <row r="7975" spans="1:12" s="33" customFormat="1" ht="14.25">
      <c r="A7975" s="24"/>
      <c r="C7975" s="82"/>
      <c r="D7975" s="82"/>
      <c r="G7975" s="75"/>
      <c r="L7975" s="24"/>
    </row>
    <row r="7976" spans="1:12" s="33" customFormat="1" ht="14.25">
      <c r="A7976" s="24"/>
      <c r="C7976" s="82"/>
      <c r="D7976" s="82"/>
      <c r="G7976" s="75"/>
      <c r="L7976" s="24"/>
    </row>
    <row r="7977" spans="1:12" s="33" customFormat="1" ht="14.25">
      <c r="A7977" s="24"/>
      <c r="C7977" s="82"/>
      <c r="D7977" s="82"/>
      <c r="G7977" s="75"/>
      <c r="L7977" s="24"/>
    </row>
    <row r="7978" spans="1:12" s="33" customFormat="1" ht="14.25">
      <c r="A7978" s="24"/>
      <c r="C7978" s="82"/>
      <c r="D7978" s="82"/>
      <c r="G7978" s="75"/>
      <c r="L7978" s="24"/>
    </row>
    <row r="7979" spans="1:12" s="33" customFormat="1" ht="14.25">
      <c r="A7979" s="24"/>
      <c r="C7979" s="82"/>
      <c r="D7979" s="82"/>
      <c r="G7979" s="75"/>
      <c r="L7979" s="24"/>
    </row>
    <row r="7980" spans="1:12" s="33" customFormat="1" ht="14.25">
      <c r="A7980" s="24"/>
      <c r="C7980" s="82"/>
      <c r="D7980" s="82"/>
      <c r="G7980" s="75"/>
      <c r="L7980" s="24"/>
    </row>
    <row r="7981" spans="1:12" s="33" customFormat="1" ht="14.25">
      <c r="A7981" s="24"/>
      <c r="C7981" s="82"/>
      <c r="D7981" s="82"/>
      <c r="G7981" s="75"/>
      <c r="L7981" s="24"/>
    </row>
    <row r="7982" spans="1:12" s="33" customFormat="1" ht="14.25">
      <c r="A7982" s="24"/>
      <c r="C7982" s="82"/>
      <c r="D7982" s="82"/>
      <c r="G7982" s="75"/>
      <c r="L7982" s="24"/>
    </row>
    <row r="7983" spans="1:12" s="33" customFormat="1" ht="14.25">
      <c r="A7983" s="24"/>
      <c r="C7983" s="82"/>
      <c r="D7983" s="82"/>
      <c r="G7983" s="75"/>
      <c r="L7983" s="24"/>
    </row>
    <row r="7984" spans="1:12" s="33" customFormat="1" ht="14.25">
      <c r="A7984" s="24"/>
      <c r="C7984" s="82"/>
      <c r="D7984" s="82"/>
      <c r="G7984" s="75"/>
      <c r="L7984" s="24"/>
    </row>
    <row r="7985" spans="1:12" s="33" customFormat="1" ht="14.25">
      <c r="A7985" s="24"/>
      <c r="C7985" s="82"/>
      <c r="D7985" s="82"/>
      <c r="G7985" s="75"/>
      <c r="L7985" s="24"/>
    </row>
    <row r="7986" spans="1:12" s="33" customFormat="1" ht="14.25">
      <c r="A7986" s="24"/>
      <c r="C7986" s="82"/>
      <c r="D7986" s="82"/>
      <c r="G7986" s="75"/>
      <c r="L7986" s="24"/>
    </row>
    <row r="7987" spans="1:12" s="33" customFormat="1" ht="14.25">
      <c r="A7987" s="24"/>
      <c r="C7987" s="82"/>
      <c r="D7987" s="82"/>
      <c r="G7987" s="75"/>
      <c r="L7987" s="24"/>
    </row>
    <row r="7988" spans="1:12" s="33" customFormat="1" ht="14.25">
      <c r="A7988" s="24"/>
      <c r="C7988" s="82"/>
      <c r="D7988" s="82"/>
      <c r="G7988" s="75"/>
      <c r="L7988" s="24"/>
    </row>
    <row r="7989" spans="1:12" s="33" customFormat="1" ht="14.25">
      <c r="A7989" s="24"/>
      <c r="C7989" s="82"/>
      <c r="D7989" s="82"/>
      <c r="G7989" s="75"/>
      <c r="L7989" s="24"/>
    </row>
    <row r="7990" spans="1:12" s="33" customFormat="1" ht="14.25">
      <c r="A7990" s="24"/>
      <c r="C7990" s="82"/>
      <c r="D7990" s="82"/>
      <c r="G7990" s="75"/>
      <c r="L7990" s="24"/>
    </row>
    <row r="7991" spans="1:12" s="33" customFormat="1" ht="14.25">
      <c r="A7991" s="24"/>
      <c r="C7991" s="82"/>
      <c r="D7991" s="82"/>
      <c r="G7991" s="75"/>
      <c r="L7991" s="24"/>
    </row>
    <row r="7992" spans="1:12" s="33" customFormat="1" ht="14.25">
      <c r="A7992" s="24"/>
      <c r="C7992" s="82"/>
      <c r="D7992" s="82"/>
      <c r="G7992" s="75"/>
      <c r="L7992" s="24"/>
    </row>
    <row r="7993" spans="1:12" s="33" customFormat="1" ht="14.25">
      <c r="A7993" s="24"/>
      <c r="C7993" s="82"/>
      <c r="D7993" s="82"/>
      <c r="G7993" s="75"/>
      <c r="L7993" s="24"/>
    </row>
    <row r="7994" spans="1:12" s="33" customFormat="1" ht="14.25">
      <c r="A7994" s="24"/>
      <c r="C7994" s="82"/>
      <c r="D7994" s="82"/>
      <c r="G7994" s="75"/>
      <c r="L7994" s="24"/>
    </row>
    <row r="7995" spans="1:12" s="33" customFormat="1" ht="14.25">
      <c r="A7995" s="24"/>
      <c r="C7995" s="82"/>
      <c r="D7995" s="82"/>
      <c r="G7995" s="75"/>
      <c r="L7995" s="24"/>
    </row>
    <row r="7996" spans="1:12" s="33" customFormat="1" ht="14.25">
      <c r="A7996" s="24"/>
      <c r="C7996" s="82"/>
      <c r="D7996" s="82"/>
      <c r="G7996" s="75"/>
      <c r="L7996" s="24"/>
    </row>
    <row r="7997" spans="1:12" s="33" customFormat="1" ht="14.25">
      <c r="A7997" s="24"/>
      <c r="C7997" s="82"/>
      <c r="D7997" s="82"/>
      <c r="G7997" s="75"/>
      <c r="L7997" s="24"/>
    </row>
    <row r="7998" spans="1:12" s="33" customFormat="1" ht="14.25">
      <c r="A7998" s="24"/>
      <c r="C7998" s="82"/>
      <c r="D7998" s="82"/>
      <c r="G7998" s="75"/>
      <c r="L7998" s="24"/>
    </row>
    <row r="7999" spans="1:12" s="33" customFormat="1" ht="14.25">
      <c r="A7999" s="24"/>
      <c r="C7999" s="82"/>
      <c r="D7999" s="82"/>
      <c r="G7999" s="75"/>
      <c r="L7999" s="24"/>
    </row>
    <row r="8000" spans="1:12" s="33" customFormat="1" ht="14.25">
      <c r="A8000" s="24"/>
      <c r="C8000" s="82"/>
      <c r="D8000" s="82"/>
      <c r="G8000" s="75"/>
      <c r="L8000" s="24"/>
    </row>
    <row r="8001" spans="1:12" s="33" customFormat="1" ht="14.25">
      <c r="A8001" s="24"/>
      <c r="C8001" s="82"/>
      <c r="D8001" s="82"/>
      <c r="G8001" s="75"/>
      <c r="L8001" s="24"/>
    </row>
    <row r="8002" spans="1:12" s="33" customFormat="1" ht="14.25">
      <c r="A8002" s="24"/>
      <c r="C8002" s="82"/>
      <c r="D8002" s="82"/>
      <c r="G8002" s="75"/>
      <c r="L8002" s="24"/>
    </row>
    <row r="8003" spans="1:12" s="33" customFormat="1" ht="14.25">
      <c r="A8003" s="24"/>
      <c r="C8003" s="82"/>
      <c r="D8003" s="82"/>
      <c r="G8003" s="75"/>
      <c r="L8003" s="24"/>
    </row>
    <row r="8004" spans="1:12" s="33" customFormat="1" ht="14.25">
      <c r="A8004" s="24"/>
      <c r="C8004" s="82"/>
      <c r="D8004" s="82"/>
      <c r="G8004" s="75"/>
      <c r="L8004" s="24"/>
    </row>
    <row r="8005" spans="1:12" s="33" customFormat="1" ht="14.25">
      <c r="A8005" s="24"/>
      <c r="C8005" s="82"/>
      <c r="D8005" s="82"/>
      <c r="G8005" s="75"/>
      <c r="L8005" s="24"/>
    </row>
    <row r="8006" spans="1:12" s="33" customFormat="1" ht="14.25">
      <c r="A8006" s="24"/>
      <c r="C8006" s="82"/>
      <c r="D8006" s="82"/>
      <c r="G8006" s="75"/>
      <c r="L8006" s="24"/>
    </row>
    <row r="8007" spans="1:12" s="33" customFormat="1" ht="14.25">
      <c r="A8007" s="24"/>
      <c r="C8007" s="82"/>
      <c r="D8007" s="82"/>
      <c r="G8007" s="75"/>
      <c r="L8007" s="24"/>
    </row>
    <row r="8008" spans="1:12" s="33" customFormat="1" ht="14.25">
      <c r="A8008" s="24"/>
      <c r="C8008" s="82"/>
      <c r="D8008" s="82"/>
      <c r="G8008" s="75"/>
      <c r="L8008" s="24"/>
    </row>
    <row r="8009" spans="1:12" s="33" customFormat="1" ht="14.25">
      <c r="A8009" s="24"/>
      <c r="C8009" s="82"/>
      <c r="D8009" s="82"/>
      <c r="G8009" s="75"/>
      <c r="L8009" s="24"/>
    </row>
    <row r="8010" spans="1:12" s="33" customFormat="1" ht="14.25">
      <c r="A8010" s="24"/>
      <c r="C8010" s="82"/>
      <c r="D8010" s="82"/>
      <c r="G8010" s="75"/>
      <c r="L8010" s="24"/>
    </row>
    <row r="8011" spans="1:12" s="33" customFormat="1" ht="14.25">
      <c r="A8011" s="24"/>
      <c r="C8011" s="82"/>
      <c r="D8011" s="82"/>
      <c r="G8011" s="75"/>
      <c r="L8011" s="24"/>
    </row>
    <row r="8012" spans="1:12" s="33" customFormat="1" ht="14.25">
      <c r="A8012" s="24"/>
      <c r="C8012" s="82"/>
      <c r="D8012" s="82"/>
      <c r="G8012" s="75"/>
      <c r="L8012" s="24"/>
    </row>
    <row r="8013" spans="1:12" s="33" customFormat="1" ht="14.25">
      <c r="A8013" s="24"/>
      <c r="C8013" s="82"/>
      <c r="D8013" s="82"/>
      <c r="G8013" s="75"/>
      <c r="L8013" s="24"/>
    </row>
    <row r="8014" spans="1:12" s="33" customFormat="1" ht="14.25">
      <c r="A8014" s="24"/>
      <c r="C8014" s="82"/>
      <c r="D8014" s="82"/>
      <c r="G8014" s="75"/>
      <c r="L8014" s="24"/>
    </row>
    <row r="8015" spans="1:12" s="33" customFormat="1" ht="14.25">
      <c r="A8015" s="24"/>
      <c r="C8015" s="82"/>
      <c r="D8015" s="82"/>
      <c r="G8015" s="75"/>
      <c r="L8015" s="24"/>
    </row>
    <row r="8016" spans="1:12" s="33" customFormat="1" ht="14.25">
      <c r="A8016" s="24"/>
      <c r="C8016" s="82"/>
      <c r="D8016" s="82"/>
      <c r="G8016" s="75"/>
      <c r="L8016" s="24"/>
    </row>
    <row r="8017" spans="1:12" s="33" customFormat="1" ht="14.25">
      <c r="A8017" s="24"/>
      <c r="C8017" s="82"/>
      <c r="D8017" s="82"/>
      <c r="G8017" s="75"/>
      <c r="L8017" s="24"/>
    </row>
    <row r="8018" spans="1:12" s="33" customFormat="1" ht="14.25">
      <c r="A8018" s="24"/>
      <c r="C8018" s="82"/>
      <c r="D8018" s="82"/>
      <c r="G8018" s="75"/>
      <c r="L8018" s="24"/>
    </row>
    <row r="8019" spans="1:12" s="33" customFormat="1" ht="14.25">
      <c r="A8019" s="24"/>
      <c r="C8019" s="82"/>
      <c r="D8019" s="82"/>
      <c r="G8019" s="75"/>
      <c r="L8019" s="24"/>
    </row>
    <row r="8020" spans="1:12" s="33" customFormat="1" ht="14.25">
      <c r="A8020" s="24"/>
      <c r="C8020" s="82"/>
      <c r="D8020" s="82"/>
      <c r="G8020" s="75"/>
      <c r="L8020" s="24"/>
    </row>
    <row r="8021" spans="1:12" s="33" customFormat="1" ht="14.25">
      <c r="A8021" s="24"/>
      <c r="C8021" s="82"/>
      <c r="D8021" s="82"/>
      <c r="G8021" s="75"/>
      <c r="L8021" s="24"/>
    </row>
    <row r="8022" spans="1:12" s="33" customFormat="1" ht="14.25">
      <c r="A8022" s="24"/>
      <c r="C8022" s="82"/>
      <c r="D8022" s="82"/>
      <c r="G8022" s="75"/>
      <c r="L8022" s="24"/>
    </row>
    <row r="8023" spans="1:12" s="33" customFormat="1" ht="14.25">
      <c r="A8023" s="24"/>
      <c r="C8023" s="82"/>
      <c r="D8023" s="82"/>
      <c r="G8023" s="75"/>
      <c r="L8023" s="24"/>
    </row>
    <row r="8024" spans="1:12" s="33" customFormat="1" ht="14.25">
      <c r="A8024" s="24"/>
      <c r="C8024" s="82"/>
      <c r="D8024" s="82"/>
      <c r="G8024" s="75"/>
      <c r="L8024" s="24"/>
    </row>
    <row r="8025" spans="1:12" s="33" customFormat="1" ht="14.25">
      <c r="A8025" s="24"/>
      <c r="C8025" s="82"/>
      <c r="D8025" s="82"/>
      <c r="G8025" s="75"/>
      <c r="L8025" s="24"/>
    </row>
    <row r="8026" spans="1:12" s="33" customFormat="1" ht="14.25">
      <c r="A8026" s="24"/>
      <c r="C8026" s="82"/>
      <c r="D8026" s="82"/>
      <c r="G8026" s="75"/>
      <c r="L8026" s="24"/>
    </row>
    <row r="8027" spans="1:12" s="33" customFormat="1" ht="14.25">
      <c r="A8027" s="24"/>
      <c r="C8027" s="82"/>
      <c r="D8027" s="82"/>
      <c r="G8027" s="75"/>
      <c r="L8027" s="24"/>
    </row>
    <row r="8028" spans="1:12" s="33" customFormat="1" ht="14.25">
      <c r="A8028" s="24"/>
      <c r="C8028" s="82"/>
      <c r="D8028" s="82"/>
      <c r="G8028" s="75"/>
      <c r="L8028" s="24"/>
    </row>
    <row r="8029" spans="1:12" s="33" customFormat="1" ht="14.25">
      <c r="A8029" s="24"/>
      <c r="C8029" s="82"/>
      <c r="D8029" s="82"/>
      <c r="G8029" s="75"/>
      <c r="L8029" s="24"/>
    </row>
    <row r="8030" spans="1:12" s="33" customFormat="1" ht="14.25">
      <c r="A8030" s="24"/>
      <c r="C8030" s="82"/>
      <c r="D8030" s="82"/>
      <c r="G8030" s="75"/>
      <c r="L8030" s="24"/>
    </row>
    <row r="8031" spans="1:12" s="33" customFormat="1" ht="14.25">
      <c r="A8031" s="24"/>
      <c r="C8031" s="82"/>
      <c r="D8031" s="82"/>
      <c r="G8031" s="75"/>
      <c r="L8031" s="24"/>
    </row>
    <row r="8032" spans="1:12" s="33" customFormat="1" ht="14.25">
      <c r="A8032" s="24"/>
      <c r="C8032" s="82"/>
      <c r="D8032" s="82"/>
      <c r="G8032" s="75"/>
      <c r="L8032" s="24"/>
    </row>
    <row r="8033" spans="1:12" s="33" customFormat="1" ht="14.25">
      <c r="A8033" s="24"/>
      <c r="C8033" s="82"/>
      <c r="D8033" s="82"/>
      <c r="G8033" s="75"/>
      <c r="L8033" s="24"/>
    </row>
    <row r="8034" spans="1:12" s="33" customFormat="1" ht="14.25">
      <c r="A8034" s="24"/>
      <c r="C8034" s="82"/>
      <c r="D8034" s="82"/>
      <c r="G8034" s="75"/>
      <c r="L8034" s="24"/>
    </row>
    <row r="8035" spans="1:12" s="33" customFormat="1" ht="14.25">
      <c r="A8035" s="24"/>
      <c r="C8035" s="82"/>
      <c r="D8035" s="82"/>
      <c r="G8035" s="75"/>
      <c r="L8035" s="24"/>
    </row>
    <row r="8036" spans="1:12" s="33" customFormat="1" ht="14.25">
      <c r="A8036" s="24"/>
      <c r="C8036" s="82"/>
      <c r="D8036" s="82"/>
      <c r="G8036" s="75"/>
      <c r="L8036" s="24"/>
    </row>
    <row r="8037" spans="1:12" s="33" customFormat="1" ht="14.25">
      <c r="A8037" s="24"/>
      <c r="C8037" s="82"/>
      <c r="D8037" s="82"/>
      <c r="G8037" s="75"/>
      <c r="L8037" s="24"/>
    </row>
    <row r="8038" spans="1:12" s="33" customFormat="1" ht="14.25">
      <c r="A8038" s="24"/>
      <c r="C8038" s="82"/>
      <c r="D8038" s="82"/>
      <c r="G8038" s="75"/>
      <c r="L8038" s="24"/>
    </row>
    <row r="8039" spans="1:12" s="33" customFormat="1" ht="14.25">
      <c r="A8039" s="24"/>
      <c r="C8039" s="82"/>
      <c r="D8039" s="82"/>
      <c r="G8039" s="75"/>
      <c r="L8039" s="24"/>
    </row>
    <row r="8040" spans="1:12" s="33" customFormat="1" ht="14.25">
      <c r="A8040" s="24"/>
      <c r="C8040" s="82"/>
      <c r="D8040" s="82"/>
      <c r="G8040" s="75"/>
      <c r="L8040" s="24"/>
    </row>
    <row r="8041" spans="1:12" s="33" customFormat="1" ht="14.25">
      <c r="A8041" s="24"/>
      <c r="C8041" s="82"/>
      <c r="D8041" s="82"/>
      <c r="G8041" s="75"/>
      <c r="L8041" s="24"/>
    </row>
    <row r="8042" spans="1:12" s="33" customFormat="1" ht="14.25">
      <c r="A8042" s="24"/>
      <c r="C8042" s="82"/>
      <c r="D8042" s="82"/>
      <c r="G8042" s="75"/>
      <c r="L8042" s="24"/>
    </row>
    <row r="8043" spans="1:12" s="33" customFormat="1" ht="14.25">
      <c r="A8043" s="24"/>
      <c r="C8043" s="82"/>
      <c r="D8043" s="82"/>
      <c r="G8043" s="75"/>
      <c r="L8043" s="24"/>
    </row>
    <row r="8044" spans="1:12" s="33" customFormat="1" ht="14.25">
      <c r="A8044" s="24"/>
      <c r="C8044" s="82"/>
      <c r="D8044" s="82"/>
      <c r="G8044" s="75"/>
      <c r="L8044" s="24"/>
    </row>
    <row r="8045" spans="1:12" s="33" customFormat="1" ht="14.25">
      <c r="A8045" s="24"/>
      <c r="C8045" s="82"/>
      <c r="D8045" s="82"/>
      <c r="G8045" s="75"/>
      <c r="L8045" s="24"/>
    </row>
    <row r="8046" spans="1:12" s="33" customFormat="1" ht="14.25">
      <c r="A8046" s="24"/>
      <c r="C8046" s="82"/>
      <c r="D8046" s="82"/>
      <c r="G8046" s="75"/>
      <c r="L8046" s="24"/>
    </row>
    <row r="8047" spans="1:12" s="33" customFormat="1" ht="14.25">
      <c r="A8047" s="24"/>
      <c r="C8047" s="82"/>
      <c r="D8047" s="82"/>
      <c r="G8047" s="75"/>
      <c r="L8047" s="24"/>
    </row>
    <row r="8048" spans="1:12" s="33" customFormat="1" ht="14.25">
      <c r="A8048" s="24"/>
      <c r="C8048" s="82"/>
      <c r="D8048" s="82"/>
      <c r="G8048" s="75"/>
      <c r="L8048" s="24"/>
    </row>
    <row r="8049" spans="1:12" s="33" customFormat="1" ht="14.25">
      <c r="A8049" s="24"/>
      <c r="C8049" s="82"/>
      <c r="D8049" s="82"/>
      <c r="G8049" s="75"/>
      <c r="L8049" s="24"/>
    </row>
    <row r="8050" spans="1:12" s="33" customFormat="1" ht="14.25">
      <c r="A8050" s="24"/>
      <c r="C8050" s="82"/>
      <c r="D8050" s="82"/>
      <c r="G8050" s="75"/>
      <c r="L8050" s="24"/>
    </row>
    <row r="8051" spans="1:12" s="33" customFormat="1" ht="14.25">
      <c r="A8051" s="24"/>
      <c r="C8051" s="82"/>
      <c r="D8051" s="82"/>
      <c r="G8051" s="75"/>
      <c r="L8051" s="24"/>
    </row>
    <row r="8052" spans="1:12" s="33" customFormat="1" ht="14.25">
      <c r="A8052" s="24"/>
      <c r="C8052" s="82"/>
      <c r="D8052" s="82"/>
      <c r="G8052" s="75"/>
      <c r="L8052" s="24"/>
    </row>
    <row r="8053" spans="1:12" s="33" customFormat="1" ht="14.25">
      <c r="A8053" s="24"/>
      <c r="C8053" s="82"/>
      <c r="D8053" s="82"/>
      <c r="G8053" s="75"/>
      <c r="L8053" s="24"/>
    </row>
    <row r="8054" spans="1:12" s="33" customFormat="1" ht="14.25">
      <c r="A8054" s="24"/>
      <c r="C8054" s="82"/>
      <c r="D8054" s="82"/>
      <c r="G8054" s="75"/>
      <c r="L8054" s="24"/>
    </row>
    <row r="8055" spans="1:12" s="33" customFormat="1" ht="14.25">
      <c r="A8055" s="24"/>
      <c r="C8055" s="82"/>
      <c r="D8055" s="82"/>
      <c r="G8055" s="75"/>
      <c r="L8055" s="24"/>
    </row>
    <row r="8056" spans="1:12" s="33" customFormat="1" ht="14.25">
      <c r="A8056" s="24"/>
      <c r="C8056" s="82"/>
      <c r="D8056" s="82"/>
      <c r="G8056" s="75"/>
      <c r="L8056" s="24"/>
    </row>
    <row r="8057" spans="1:12" s="33" customFormat="1" ht="14.25">
      <c r="A8057" s="24"/>
      <c r="C8057" s="82"/>
      <c r="D8057" s="82"/>
      <c r="G8057" s="75"/>
      <c r="L8057" s="24"/>
    </row>
    <row r="8058" spans="1:12" s="33" customFormat="1" ht="14.25">
      <c r="A8058" s="24"/>
      <c r="C8058" s="82"/>
      <c r="D8058" s="82"/>
      <c r="G8058" s="75"/>
      <c r="L8058" s="24"/>
    </row>
    <row r="8059" spans="1:12" s="33" customFormat="1" ht="14.25">
      <c r="A8059" s="24"/>
      <c r="C8059" s="82"/>
      <c r="D8059" s="82"/>
      <c r="G8059" s="75"/>
      <c r="L8059" s="24"/>
    </row>
    <row r="8060" spans="1:12" s="33" customFormat="1" ht="14.25">
      <c r="A8060" s="24"/>
      <c r="C8060" s="82"/>
      <c r="D8060" s="82"/>
      <c r="G8060" s="75"/>
      <c r="L8060" s="24"/>
    </row>
    <row r="8061" spans="1:12" s="33" customFormat="1" ht="14.25">
      <c r="A8061" s="24"/>
      <c r="C8061" s="82"/>
      <c r="D8061" s="82"/>
      <c r="G8061" s="75"/>
      <c r="L8061" s="24"/>
    </row>
    <row r="8062" spans="1:12" s="33" customFormat="1" ht="14.25">
      <c r="A8062" s="24"/>
      <c r="C8062" s="82"/>
      <c r="D8062" s="82"/>
      <c r="G8062" s="75"/>
      <c r="L8062" s="24"/>
    </row>
    <row r="8063" spans="1:12" s="33" customFormat="1" ht="14.25">
      <c r="A8063" s="24"/>
      <c r="C8063" s="82"/>
      <c r="D8063" s="82"/>
      <c r="G8063" s="75"/>
      <c r="L8063" s="24"/>
    </row>
    <row r="8064" spans="1:12" s="33" customFormat="1" ht="14.25">
      <c r="A8064" s="24"/>
      <c r="C8064" s="82"/>
      <c r="D8064" s="82"/>
      <c r="G8064" s="75"/>
      <c r="L8064" s="24"/>
    </row>
    <row r="8065" spans="1:12" s="33" customFormat="1" ht="14.25">
      <c r="A8065" s="24"/>
      <c r="C8065" s="82"/>
      <c r="D8065" s="82"/>
      <c r="G8065" s="75"/>
      <c r="L8065" s="24"/>
    </row>
    <row r="8066" spans="1:12" s="33" customFormat="1" ht="14.25">
      <c r="A8066" s="24"/>
      <c r="C8066" s="82"/>
      <c r="D8066" s="82"/>
      <c r="G8066" s="75"/>
      <c r="L8066" s="24"/>
    </row>
    <row r="8067" spans="1:12" s="33" customFormat="1" ht="14.25">
      <c r="A8067" s="24"/>
      <c r="C8067" s="82"/>
      <c r="D8067" s="82"/>
      <c r="G8067" s="75"/>
      <c r="L8067" s="24"/>
    </row>
    <row r="8068" spans="1:12" s="33" customFormat="1" ht="14.25">
      <c r="A8068" s="24"/>
      <c r="C8068" s="82"/>
      <c r="D8068" s="82"/>
      <c r="G8068" s="75"/>
      <c r="L8068" s="24"/>
    </row>
    <row r="8069" spans="1:12" s="33" customFormat="1" ht="14.25">
      <c r="A8069" s="24"/>
      <c r="C8069" s="82"/>
      <c r="D8069" s="82"/>
      <c r="G8069" s="75"/>
      <c r="L8069" s="24"/>
    </row>
    <row r="8070" spans="1:12" s="33" customFormat="1" ht="14.25">
      <c r="A8070" s="24"/>
      <c r="C8070" s="82"/>
      <c r="D8070" s="82"/>
      <c r="G8070" s="75"/>
      <c r="L8070" s="24"/>
    </row>
    <row r="8071" spans="1:12" s="33" customFormat="1" ht="14.25">
      <c r="A8071" s="24"/>
      <c r="C8071" s="82"/>
      <c r="D8071" s="82"/>
      <c r="G8071" s="75"/>
      <c r="L8071" s="24"/>
    </row>
    <row r="8072" spans="1:12" s="33" customFormat="1" ht="14.25">
      <c r="A8072" s="24"/>
      <c r="C8072" s="82"/>
      <c r="D8072" s="82"/>
      <c r="G8072" s="75"/>
      <c r="L8072" s="24"/>
    </row>
    <row r="8073" spans="1:12" s="33" customFormat="1" ht="14.25">
      <c r="A8073" s="24"/>
      <c r="C8073" s="82"/>
      <c r="D8073" s="82"/>
      <c r="G8073" s="75"/>
      <c r="L8073" s="24"/>
    </row>
    <row r="8074" spans="1:12" s="33" customFormat="1" ht="14.25">
      <c r="A8074" s="24"/>
      <c r="C8074" s="82"/>
      <c r="D8074" s="82"/>
      <c r="G8074" s="75"/>
      <c r="L8074" s="24"/>
    </row>
    <row r="8075" spans="1:12" s="33" customFormat="1" ht="14.25">
      <c r="A8075" s="24"/>
      <c r="C8075" s="82"/>
      <c r="D8075" s="82"/>
      <c r="G8075" s="75"/>
      <c r="L8075" s="24"/>
    </row>
    <row r="8076" spans="1:12" s="33" customFormat="1" ht="14.25">
      <c r="A8076" s="24"/>
      <c r="C8076" s="82"/>
      <c r="D8076" s="82"/>
      <c r="G8076" s="75"/>
      <c r="L8076" s="24"/>
    </row>
    <row r="8077" spans="1:12" s="33" customFormat="1" ht="14.25">
      <c r="A8077" s="24"/>
      <c r="C8077" s="82"/>
      <c r="D8077" s="82"/>
      <c r="G8077" s="75"/>
      <c r="L8077" s="24"/>
    </row>
    <row r="8078" spans="1:12" s="33" customFormat="1" ht="14.25">
      <c r="A8078" s="24"/>
      <c r="C8078" s="82"/>
      <c r="D8078" s="82"/>
      <c r="G8078" s="75"/>
      <c r="L8078" s="24"/>
    </row>
    <row r="8079" spans="1:12" s="33" customFormat="1" ht="14.25">
      <c r="A8079" s="24"/>
      <c r="C8079" s="82"/>
      <c r="D8079" s="82"/>
      <c r="G8079" s="75"/>
      <c r="L8079" s="24"/>
    </row>
    <row r="8080" spans="1:12" s="33" customFormat="1" ht="14.25">
      <c r="A8080" s="24"/>
      <c r="C8080" s="82"/>
      <c r="D8080" s="82"/>
      <c r="G8080" s="75"/>
      <c r="L8080" s="24"/>
    </row>
    <row r="8081" spans="1:12" s="33" customFormat="1" ht="14.25">
      <c r="A8081" s="24"/>
      <c r="C8081" s="82"/>
      <c r="D8081" s="82"/>
      <c r="G8081" s="75"/>
      <c r="L8081" s="24"/>
    </row>
    <row r="8082" spans="1:12" s="33" customFormat="1" ht="14.25">
      <c r="A8082" s="24"/>
      <c r="C8082" s="82"/>
      <c r="D8082" s="82"/>
      <c r="G8082" s="75"/>
      <c r="L8082" s="24"/>
    </row>
    <row r="8083" spans="1:12" s="33" customFormat="1" ht="14.25">
      <c r="A8083" s="24"/>
      <c r="C8083" s="82"/>
      <c r="D8083" s="82"/>
      <c r="G8083" s="75"/>
      <c r="L8083" s="24"/>
    </row>
    <row r="8084" spans="1:12" s="33" customFormat="1" ht="14.25">
      <c r="A8084" s="24"/>
      <c r="C8084" s="82"/>
      <c r="D8084" s="82"/>
      <c r="G8084" s="75"/>
      <c r="L8084" s="24"/>
    </row>
    <row r="8085" spans="1:12" s="33" customFormat="1" ht="14.25">
      <c r="A8085" s="24"/>
      <c r="C8085" s="82"/>
      <c r="D8085" s="82"/>
      <c r="G8085" s="75"/>
      <c r="L8085" s="24"/>
    </row>
    <row r="8086" spans="1:12" s="33" customFormat="1" ht="14.25">
      <c r="A8086" s="24"/>
      <c r="C8086" s="82"/>
      <c r="D8086" s="82"/>
      <c r="G8086" s="75"/>
      <c r="L8086" s="24"/>
    </row>
    <row r="8087" spans="1:12" s="33" customFormat="1" ht="14.25">
      <c r="A8087" s="24"/>
      <c r="C8087" s="82"/>
      <c r="D8087" s="82"/>
      <c r="G8087" s="75"/>
      <c r="L8087" s="24"/>
    </row>
    <row r="8088" spans="1:12" s="33" customFormat="1" ht="14.25">
      <c r="A8088" s="24"/>
      <c r="C8088" s="82"/>
      <c r="D8088" s="82"/>
      <c r="G8088" s="75"/>
      <c r="L8088" s="24"/>
    </row>
    <row r="8089" spans="1:12" s="33" customFormat="1" ht="14.25">
      <c r="A8089" s="24"/>
      <c r="C8089" s="82"/>
      <c r="D8089" s="82"/>
      <c r="G8089" s="75"/>
      <c r="L8089" s="24"/>
    </row>
    <row r="8090" spans="1:12" s="33" customFormat="1" ht="14.25">
      <c r="A8090" s="24"/>
      <c r="C8090" s="82"/>
      <c r="D8090" s="82"/>
      <c r="G8090" s="75"/>
      <c r="L8090" s="24"/>
    </row>
    <row r="8091" spans="1:12" s="33" customFormat="1" ht="14.25">
      <c r="A8091" s="24"/>
      <c r="C8091" s="82"/>
      <c r="D8091" s="82"/>
      <c r="G8091" s="75"/>
      <c r="L8091" s="24"/>
    </row>
    <row r="8092" spans="1:12" s="33" customFormat="1" ht="14.25">
      <c r="A8092" s="24"/>
      <c r="C8092" s="82"/>
      <c r="D8092" s="82"/>
      <c r="G8092" s="75"/>
      <c r="L8092" s="24"/>
    </row>
    <row r="8093" spans="1:12" s="33" customFormat="1" ht="14.25">
      <c r="A8093" s="24"/>
      <c r="C8093" s="82"/>
      <c r="D8093" s="82"/>
      <c r="G8093" s="75"/>
      <c r="L8093" s="24"/>
    </row>
    <row r="8094" spans="1:12" s="33" customFormat="1" ht="14.25">
      <c r="A8094" s="24"/>
      <c r="C8094" s="82"/>
      <c r="D8094" s="82"/>
      <c r="G8094" s="75"/>
      <c r="L8094" s="24"/>
    </row>
    <row r="8095" spans="1:12" s="33" customFormat="1" ht="14.25">
      <c r="A8095" s="24"/>
      <c r="C8095" s="82"/>
      <c r="D8095" s="82"/>
      <c r="G8095" s="75"/>
      <c r="L8095" s="24"/>
    </row>
    <row r="8096" spans="1:12" s="33" customFormat="1" ht="14.25">
      <c r="A8096" s="24"/>
      <c r="C8096" s="82"/>
      <c r="D8096" s="82"/>
      <c r="G8096" s="75"/>
      <c r="L8096" s="24"/>
    </row>
    <row r="8097" spans="1:12" s="33" customFormat="1" ht="14.25">
      <c r="A8097" s="24"/>
      <c r="C8097" s="82"/>
      <c r="D8097" s="82"/>
      <c r="G8097" s="75"/>
      <c r="L8097" s="24"/>
    </row>
    <row r="8098" spans="1:12" s="33" customFormat="1" ht="14.25">
      <c r="A8098" s="24"/>
      <c r="C8098" s="82"/>
      <c r="D8098" s="82"/>
      <c r="G8098" s="75"/>
      <c r="L8098" s="24"/>
    </row>
    <row r="8099" spans="1:12" s="33" customFormat="1" ht="14.25">
      <c r="A8099" s="24"/>
      <c r="C8099" s="82"/>
      <c r="D8099" s="82"/>
      <c r="G8099" s="75"/>
      <c r="L8099" s="24"/>
    </row>
    <row r="8100" spans="1:12" s="33" customFormat="1" ht="14.25">
      <c r="A8100" s="24"/>
      <c r="C8100" s="82"/>
      <c r="D8100" s="82"/>
      <c r="G8100" s="75"/>
      <c r="L8100" s="24"/>
    </row>
    <row r="8101" spans="1:12" s="33" customFormat="1" ht="14.25">
      <c r="A8101" s="24"/>
      <c r="C8101" s="82"/>
      <c r="D8101" s="82"/>
      <c r="G8101" s="75"/>
      <c r="L8101" s="24"/>
    </row>
    <row r="8102" spans="1:12" s="33" customFormat="1" ht="14.25">
      <c r="A8102" s="24"/>
      <c r="C8102" s="82"/>
      <c r="D8102" s="82"/>
      <c r="G8102" s="75"/>
      <c r="L8102" s="24"/>
    </row>
    <row r="8103" spans="1:12" s="33" customFormat="1" ht="14.25">
      <c r="A8103" s="24"/>
      <c r="C8103" s="82"/>
      <c r="D8103" s="82"/>
      <c r="G8103" s="75"/>
      <c r="L8103" s="24"/>
    </row>
    <row r="8104" spans="1:12" s="33" customFormat="1" ht="14.25">
      <c r="A8104" s="24"/>
      <c r="C8104" s="82"/>
      <c r="D8104" s="82"/>
      <c r="G8104" s="75"/>
      <c r="L8104" s="24"/>
    </row>
    <row r="8105" spans="1:12" s="33" customFormat="1" ht="14.25">
      <c r="A8105" s="24"/>
      <c r="C8105" s="82"/>
      <c r="D8105" s="82"/>
      <c r="G8105" s="75"/>
      <c r="L8105" s="24"/>
    </row>
    <row r="8106" spans="1:12" s="33" customFormat="1" ht="14.25">
      <c r="A8106" s="24"/>
      <c r="C8106" s="82"/>
      <c r="D8106" s="82"/>
      <c r="G8106" s="75"/>
      <c r="L8106" s="24"/>
    </row>
    <row r="8107" spans="1:12" s="33" customFormat="1" ht="14.25">
      <c r="A8107" s="24"/>
      <c r="C8107" s="82"/>
      <c r="D8107" s="82"/>
      <c r="G8107" s="75"/>
      <c r="L8107" s="24"/>
    </row>
    <row r="8108" spans="1:12" s="33" customFormat="1" ht="14.25">
      <c r="A8108" s="24"/>
      <c r="C8108" s="82"/>
      <c r="D8108" s="82"/>
      <c r="G8108" s="75"/>
      <c r="L8108" s="24"/>
    </row>
    <row r="8109" spans="1:12" s="33" customFormat="1" ht="14.25">
      <c r="A8109" s="24"/>
      <c r="C8109" s="82"/>
      <c r="D8109" s="82"/>
      <c r="G8109" s="75"/>
      <c r="L8109" s="24"/>
    </row>
    <row r="8110" spans="1:12" s="33" customFormat="1" ht="14.25">
      <c r="A8110" s="24"/>
      <c r="C8110" s="82"/>
      <c r="D8110" s="82"/>
      <c r="G8110" s="75"/>
      <c r="L8110" s="24"/>
    </row>
    <row r="8111" spans="1:12" s="33" customFormat="1" ht="14.25">
      <c r="A8111" s="24"/>
      <c r="C8111" s="82"/>
      <c r="D8111" s="82"/>
      <c r="G8111" s="75"/>
      <c r="L8111" s="24"/>
    </row>
    <row r="8112" spans="1:12" s="33" customFormat="1" ht="14.25">
      <c r="A8112" s="24"/>
      <c r="C8112" s="82"/>
      <c r="D8112" s="82"/>
      <c r="G8112" s="75"/>
      <c r="L8112" s="24"/>
    </row>
    <row r="8113" spans="1:12" s="33" customFormat="1" ht="14.25">
      <c r="A8113" s="24"/>
      <c r="C8113" s="82"/>
      <c r="D8113" s="82"/>
      <c r="G8113" s="75"/>
      <c r="L8113" s="24"/>
    </row>
    <row r="8114" spans="1:12" s="33" customFormat="1" ht="14.25">
      <c r="A8114" s="24"/>
      <c r="C8114" s="82"/>
      <c r="D8114" s="82"/>
      <c r="G8114" s="75"/>
      <c r="L8114" s="24"/>
    </row>
    <row r="8115" spans="1:12" s="33" customFormat="1" ht="14.25">
      <c r="A8115" s="24"/>
      <c r="C8115" s="82"/>
      <c r="D8115" s="82"/>
      <c r="G8115" s="75"/>
      <c r="L8115" s="24"/>
    </row>
    <row r="8116" spans="1:12" s="33" customFormat="1" ht="14.25">
      <c r="A8116" s="24"/>
      <c r="C8116" s="82"/>
      <c r="D8116" s="82"/>
      <c r="G8116" s="75"/>
      <c r="L8116" s="24"/>
    </row>
    <row r="8117" spans="1:12" s="33" customFormat="1" ht="14.25">
      <c r="A8117" s="24"/>
      <c r="C8117" s="82"/>
      <c r="D8117" s="82"/>
      <c r="G8117" s="75"/>
      <c r="L8117" s="24"/>
    </row>
    <row r="8118" spans="1:12" s="33" customFormat="1" ht="14.25">
      <c r="A8118" s="24"/>
      <c r="C8118" s="82"/>
      <c r="D8118" s="82"/>
      <c r="G8118" s="75"/>
      <c r="L8118" s="24"/>
    </row>
    <row r="8119" spans="1:12" s="33" customFormat="1" ht="14.25">
      <c r="A8119" s="24"/>
      <c r="C8119" s="82"/>
      <c r="D8119" s="82"/>
      <c r="G8119" s="75"/>
      <c r="L8119" s="24"/>
    </row>
    <row r="8120" spans="1:12" s="33" customFormat="1" ht="14.25">
      <c r="A8120" s="24"/>
      <c r="C8120" s="82"/>
      <c r="D8120" s="82"/>
      <c r="G8120" s="75"/>
      <c r="L8120" s="24"/>
    </row>
    <row r="8121" spans="1:12" s="33" customFormat="1" ht="14.25">
      <c r="A8121" s="24"/>
      <c r="C8121" s="82"/>
      <c r="D8121" s="82"/>
      <c r="G8121" s="75"/>
      <c r="L8121" s="24"/>
    </row>
    <row r="8122" spans="1:12" s="33" customFormat="1" ht="14.25">
      <c r="A8122" s="24"/>
      <c r="C8122" s="82"/>
      <c r="D8122" s="82"/>
      <c r="G8122" s="75"/>
      <c r="L8122" s="24"/>
    </row>
    <row r="8123" spans="1:12" s="33" customFormat="1" ht="14.25">
      <c r="A8123" s="24"/>
      <c r="C8123" s="82"/>
      <c r="D8123" s="82"/>
      <c r="G8123" s="75"/>
      <c r="L8123" s="24"/>
    </row>
    <row r="8124" spans="1:12" s="33" customFormat="1" ht="14.25">
      <c r="A8124" s="24"/>
      <c r="C8124" s="82"/>
      <c r="D8124" s="82"/>
      <c r="G8124" s="75"/>
      <c r="L8124" s="24"/>
    </row>
    <row r="8125" spans="1:12" s="33" customFormat="1" ht="14.25">
      <c r="A8125" s="24"/>
      <c r="C8125" s="82"/>
      <c r="D8125" s="82"/>
      <c r="G8125" s="75"/>
      <c r="L8125" s="24"/>
    </row>
    <row r="8126" spans="1:12" s="33" customFormat="1" ht="14.25">
      <c r="A8126" s="24"/>
      <c r="C8126" s="82"/>
      <c r="D8126" s="82"/>
      <c r="G8126" s="75"/>
      <c r="L8126" s="24"/>
    </row>
    <row r="8127" spans="1:12" s="33" customFormat="1" ht="14.25">
      <c r="A8127" s="24"/>
      <c r="C8127" s="82"/>
      <c r="D8127" s="82"/>
      <c r="G8127" s="75"/>
      <c r="L8127" s="24"/>
    </row>
    <row r="8128" spans="1:12" s="33" customFormat="1" ht="14.25">
      <c r="A8128" s="24"/>
      <c r="C8128" s="82"/>
      <c r="D8128" s="82"/>
      <c r="G8128" s="75"/>
      <c r="L8128" s="24"/>
    </row>
    <row r="8129" spans="1:12" s="33" customFormat="1" ht="14.25">
      <c r="A8129" s="24"/>
      <c r="C8129" s="82"/>
      <c r="D8129" s="82"/>
      <c r="G8129" s="75"/>
      <c r="L8129" s="24"/>
    </row>
    <row r="8130" spans="1:12" s="33" customFormat="1" ht="14.25">
      <c r="A8130" s="24"/>
      <c r="C8130" s="82"/>
      <c r="D8130" s="82"/>
      <c r="G8130" s="75"/>
      <c r="L8130" s="24"/>
    </row>
    <row r="8131" spans="1:12" s="33" customFormat="1" ht="14.25">
      <c r="A8131" s="24"/>
      <c r="C8131" s="82"/>
      <c r="D8131" s="82"/>
      <c r="G8131" s="75"/>
      <c r="L8131" s="24"/>
    </row>
    <row r="8132" spans="1:12" s="33" customFormat="1" ht="14.25">
      <c r="A8132" s="24"/>
      <c r="C8132" s="82"/>
      <c r="D8132" s="82"/>
      <c r="G8132" s="75"/>
      <c r="L8132" s="24"/>
    </row>
    <row r="8133" spans="1:12" s="33" customFormat="1" ht="14.25">
      <c r="A8133" s="24"/>
      <c r="C8133" s="82"/>
      <c r="D8133" s="82"/>
      <c r="G8133" s="75"/>
      <c r="L8133" s="24"/>
    </row>
    <row r="8134" spans="1:12" s="33" customFormat="1" ht="14.25">
      <c r="A8134" s="24"/>
      <c r="C8134" s="82"/>
      <c r="D8134" s="82"/>
      <c r="G8134" s="75"/>
      <c r="L8134" s="24"/>
    </row>
    <row r="8135" spans="1:12" s="33" customFormat="1" ht="14.25">
      <c r="A8135" s="24"/>
      <c r="C8135" s="82"/>
      <c r="D8135" s="82"/>
      <c r="G8135" s="75"/>
      <c r="L8135" s="24"/>
    </row>
    <row r="8136" spans="1:12" s="33" customFormat="1" ht="14.25">
      <c r="A8136" s="24"/>
      <c r="C8136" s="82"/>
      <c r="D8136" s="82"/>
      <c r="G8136" s="75"/>
      <c r="L8136" s="24"/>
    </row>
    <row r="8137" spans="1:12" s="33" customFormat="1" ht="14.25">
      <c r="A8137" s="24"/>
      <c r="C8137" s="82"/>
      <c r="D8137" s="82"/>
      <c r="G8137" s="75"/>
      <c r="L8137" s="24"/>
    </row>
    <row r="8138" spans="1:12" s="33" customFormat="1" ht="14.25">
      <c r="A8138" s="24"/>
      <c r="C8138" s="82"/>
      <c r="D8138" s="82"/>
      <c r="G8138" s="75"/>
      <c r="L8138" s="24"/>
    </row>
    <row r="8139" spans="1:12" s="33" customFormat="1" ht="14.25">
      <c r="A8139" s="24"/>
      <c r="C8139" s="82"/>
      <c r="D8139" s="82"/>
      <c r="G8139" s="75"/>
      <c r="L8139" s="24"/>
    </row>
    <row r="8140" spans="1:12" s="33" customFormat="1" ht="14.25">
      <c r="A8140" s="24"/>
      <c r="C8140" s="82"/>
      <c r="D8140" s="82"/>
      <c r="G8140" s="75"/>
      <c r="L8140" s="24"/>
    </row>
    <row r="8141" spans="1:12" s="33" customFormat="1" ht="14.25">
      <c r="A8141" s="24"/>
      <c r="C8141" s="82"/>
      <c r="D8141" s="82"/>
      <c r="G8141" s="75"/>
      <c r="L8141" s="24"/>
    </row>
    <row r="8142" spans="1:12" s="33" customFormat="1" ht="14.25">
      <c r="A8142" s="24"/>
      <c r="C8142" s="82"/>
      <c r="D8142" s="82"/>
      <c r="G8142" s="75"/>
      <c r="L8142" s="24"/>
    </row>
    <row r="8143" spans="1:12" s="33" customFormat="1" ht="14.25">
      <c r="A8143" s="24"/>
      <c r="C8143" s="82"/>
      <c r="D8143" s="82"/>
      <c r="G8143" s="75"/>
      <c r="L8143" s="24"/>
    </row>
    <row r="8144" spans="1:12" s="33" customFormat="1" ht="14.25">
      <c r="A8144" s="24"/>
      <c r="C8144" s="82"/>
      <c r="D8144" s="82"/>
      <c r="G8144" s="75"/>
      <c r="L8144" s="24"/>
    </row>
    <row r="8145" spans="1:12" s="33" customFormat="1" ht="14.25">
      <c r="A8145" s="24"/>
      <c r="C8145" s="82"/>
      <c r="D8145" s="82"/>
      <c r="G8145" s="75"/>
      <c r="L8145" s="24"/>
    </row>
    <row r="8146" spans="1:12" s="33" customFormat="1" ht="14.25">
      <c r="A8146" s="24"/>
      <c r="C8146" s="82"/>
      <c r="D8146" s="82"/>
      <c r="G8146" s="75"/>
      <c r="L8146" s="24"/>
    </row>
    <row r="8147" spans="1:12" s="33" customFormat="1" ht="14.25">
      <c r="A8147" s="24"/>
      <c r="C8147" s="82"/>
      <c r="D8147" s="82"/>
      <c r="G8147" s="75"/>
      <c r="L8147" s="24"/>
    </row>
    <row r="8148" spans="1:12" s="33" customFormat="1" ht="14.25">
      <c r="A8148" s="24"/>
      <c r="C8148" s="82"/>
      <c r="D8148" s="82"/>
      <c r="G8148" s="75"/>
      <c r="L8148" s="24"/>
    </row>
    <row r="8149" spans="1:12" s="33" customFormat="1" ht="14.25">
      <c r="A8149" s="24"/>
      <c r="C8149" s="82"/>
      <c r="D8149" s="82"/>
      <c r="G8149" s="75"/>
      <c r="L8149" s="24"/>
    </row>
    <row r="8150" spans="1:12" s="33" customFormat="1" ht="14.25">
      <c r="A8150" s="24"/>
      <c r="C8150" s="82"/>
      <c r="D8150" s="82"/>
      <c r="G8150" s="75"/>
      <c r="L8150" s="24"/>
    </row>
    <row r="8151" spans="1:12" s="33" customFormat="1" ht="14.25">
      <c r="A8151" s="24"/>
      <c r="C8151" s="82"/>
      <c r="D8151" s="82"/>
      <c r="G8151" s="75"/>
      <c r="L8151" s="24"/>
    </row>
    <row r="8152" spans="1:12" s="33" customFormat="1" ht="14.25">
      <c r="A8152" s="24"/>
      <c r="C8152" s="82"/>
      <c r="D8152" s="82"/>
      <c r="G8152" s="75"/>
      <c r="L8152" s="24"/>
    </row>
    <row r="8153" spans="1:12" s="33" customFormat="1" ht="14.25">
      <c r="A8153" s="24"/>
      <c r="C8153" s="82"/>
      <c r="D8153" s="82"/>
      <c r="G8153" s="75"/>
      <c r="L8153" s="24"/>
    </row>
    <row r="8154" spans="1:12" s="33" customFormat="1" ht="14.25">
      <c r="A8154" s="24"/>
      <c r="C8154" s="82"/>
      <c r="D8154" s="82"/>
      <c r="G8154" s="75"/>
      <c r="L8154" s="24"/>
    </row>
    <row r="8155" spans="1:12" s="33" customFormat="1" ht="14.25">
      <c r="A8155" s="24"/>
      <c r="C8155" s="82"/>
      <c r="D8155" s="82"/>
      <c r="G8155" s="75"/>
      <c r="L8155" s="24"/>
    </row>
    <row r="8156" spans="1:12" s="33" customFormat="1" ht="14.25">
      <c r="A8156" s="24"/>
      <c r="C8156" s="82"/>
      <c r="D8156" s="82"/>
      <c r="G8156" s="75"/>
      <c r="L8156" s="24"/>
    </row>
    <row r="8157" spans="1:12" s="33" customFormat="1" ht="14.25">
      <c r="A8157" s="24"/>
      <c r="C8157" s="82"/>
      <c r="D8157" s="82"/>
      <c r="G8157" s="75"/>
      <c r="L8157" s="24"/>
    </row>
    <row r="8158" spans="1:12" s="33" customFormat="1" ht="14.25">
      <c r="A8158" s="24"/>
      <c r="C8158" s="82"/>
      <c r="D8158" s="82"/>
      <c r="G8158" s="75"/>
      <c r="L8158" s="24"/>
    </row>
    <row r="8159" spans="1:12" s="33" customFormat="1" ht="14.25">
      <c r="A8159" s="24"/>
      <c r="C8159" s="82"/>
      <c r="D8159" s="82"/>
      <c r="G8159" s="75"/>
      <c r="L8159" s="24"/>
    </row>
    <row r="8160" spans="1:12" s="33" customFormat="1" ht="14.25">
      <c r="A8160" s="24"/>
      <c r="C8160" s="82"/>
      <c r="D8160" s="82"/>
      <c r="G8160" s="75"/>
      <c r="L8160" s="24"/>
    </row>
    <row r="8161" spans="1:12" s="33" customFormat="1" ht="14.25">
      <c r="A8161" s="24"/>
      <c r="C8161" s="82"/>
      <c r="D8161" s="82"/>
      <c r="G8161" s="75"/>
      <c r="L8161" s="24"/>
    </row>
    <row r="8162" spans="1:12" s="33" customFormat="1" ht="14.25">
      <c r="A8162" s="24"/>
      <c r="C8162" s="82"/>
      <c r="D8162" s="82"/>
      <c r="G8162" s="75"/>
      <c r="L8162" s="24"/>
    </row>
    <row r="8163" spans="1:12" s="33" customFormat="1" ht="14.25">
      <c r="A8163" s="24"/>
      <c r="C8163" s="82"/>
      <c r="D8163" s="82"/>
      <c r="G8163" s="75"/>
      <c r="L8163" s="24"/>
    </row>
    <row r="8164" spans="1:12" s="33" customFormat="1" ht="14.25">
      <c r="A8164" s="24"/>
      <c r="C8164" s="82"/>
      <c r="D8164" s="82"/>
      <c r="G8164" s="75"/>
      <c r="L8164" s="24"/>
    </row>
    <row r="8165" spans="1:12" s="33" customFormat="1" ht="14.25">
      <c r="A8165" s="24"/>
      <c r="C8165" s="82"/>
      <c r="D8165" s="82"/>
      <c r="G8165" s="75"/>
      <c r="L8165" s="24"/>
    </row>
    <row r="8166" spans="1:12" s="33" customFormat="1" ht="14.25">
      <c r="A8166" s="24"/>
      <c r="C8166" s="82"/>
      <c r="D8166" s="82"/>
      <c r="G8166" s="75"/>
      <c r="L8166" s="24"/>
    </row>
    <row r="8167" spans="1:12" s="33" customFormat="1" ht="14.25">
      <c r="A8167" s="24"/>
      <c r="C8167" s="82"/>
      <c r="D8167" s="82"/>
      <c r="G8167" s="75"/>
      <c r="L8167" s="24"/>
    </row>
    <row r="8168" spans="1:12" s="33" customFormat="1" ht="14.25">
      <c r="A8168" s="24"/>
      <c r="C8168" s="82"/>
      <c r="D8168" s="82"/>
      <c r="G8168" s="75"/>
      <c r="L8168" s="24"/>
    </row>
    <row r="8169" spans="1:12" s="33" customFormat="1" ht="14.25">
      <c r="A8169" s="24"/>
      <c r="C8169" s="82"/>
      <c r="D8169" s="82"/>
      <c r="G8169" s="75"/>
      <c r="L8169" s="24"/>
    </row>
    <row r="8170" spans="1:12" s="33" customFormat="1" ht="14.25">
      <c r="A8170" s="24"/>
      <c r="C8170" s="82"/>
      <c r="D8170" s="82"/>
      <c r="G8170" s="75"/>
      <c r="L8170" s="24"/>
    </row>
    <row r="8171" spans="1:12" s="33" customFormat="1" ht="14.25">
      <c r="A8171" s="24"/>
      <c r="C8171" s="82"/>
      <c r="D8171" s="82"/>
      <c r="G8171" s="75"/>
      <c r="L8171" s="24"/>
    </row>
    <row r="8172" spans="1:12" s="33" customFormat="1" ht="14.25">
      <c r="A8172" s="24"/>
      <c r="C8172" s="82"/>
      <c r="D8172" s="82"/>
      <c r="G8172" s="75"/>
      <c r="L8172" s="24"/>
    </row>
    <row r="8173" spans="1:12" s="33" customFormat="1" ht="14.25">
      <c r="A8173" s="24"/>
      <c r="C8173" s="82"/>
      <c r="D8173" s="82"/>
      <c r="G8173" s="75"/>
      <c r="L8173" s="24"/>
    </row>
    <row r="8174" spans="1:12" s="33" customFormat="1" ht="14.25">
      <c r="A8174" s="24"/>
      <c r="C8174" s="82"/>
      <c r="D8174" s="82"/>
      <c r="G8174" s="75"/>
      <c r="L8174" s="24"/>
    </row>
    <row r="8175" spans="1:12" s="33" customFormat="1" ht="14.25">
      <c r="A8175" s="24"/>
      <c r="C8175" s="82"/>
      <c r="D8175" s="82"/>
      <c r="G8175" s="75"/>
      <c r="L8175" s="24"/>
    </row>
    <row r="8176" spans="1:12" s="33" customFormat="1" ht="14.25">
      <c r="A8176" s="24"/>
      <c r="C8176" s="82"/>
      <c r="D8176" s="82"/>
      <c r="G8176" s="75"/>
      <c r="L8176" s="24"/>
    </row>
    <row r="8177" spans="1:12" s="33" customFormat="1" ht="14.25">
      <c r="A8177" s="24"/>
      <c r="C8177" s="82"/>
      <c r="D8177" s="82"/>
      <c r="G8177" s="75"/>
      <c r="L8177" s="24"/>
    </row>
    <row r="8178" spans="1:12" s="33" customFormat="1" ht="14.25">
      <c r="A8178" s="24"/>
      <c r="C8178" s="82"/>
      <c r="D8178" s="82"/>
      <c r="G8178" s="75"/>
      <c r="L8178" s="24"/>
    </row>
    <row r="8179" spans="1:12" s="33" customFormat="1" ht="14.25">
      <c r="A8179" s="24"/>
      <c r="C8179" s="82"/>
      <c r="D8179" s="82"/>
      <c r="G8179" s="75"/>
      <c r="L8179" s="24"/>
    </row>
    <row r="8180" spans="1:12" s="33" customFormat="1" ht="14.25">
      <c r="A8180" s="24"/>
      <c r="C8180" s="82"/>
      <c r="D8180" s="82"/>
      <c r="G8180" s="75"/>
      <c r="L8180" s="24"/>
    </row>
    <row r="8181" spans="1:12" s="33" customFormat="1" ht="14.25">
      <c r="A8181" s="24"/>
      <c r="C8181" s="82"/>
      <c r="D8181" s="82"/>
      <c r="G8181" s="75"/>
      <c r="L8181" s="24"/>
    </row>
    <row r="8182" spans="1:12" s="33" customFormat="1" ht="14.25">
      <c r="A8182" s="24"/>
      <c r="C8182" s="82"/>
      <c r="D8182" s="82"/>
      <c r="G8182" s="75"/>
      <c r="L8182" s="24"/>
    </row>
    <row r="8183" spans="1:12" s="33" customFormat="1" ht="14.25">
      <c r="A8183" s="24"/>
      <c r="C8183" s="82"/>
      <c r="D8183" s="82"/>
      <c r="G8183" s="75"/>
      <c r="L8183" s="24"/>
    </row>
    <row r="8184" spans="1:12" s="33" customFormat="1" ht="14.25">
      <c r="A8184" s="24"/>
      <c r="C8184" s="82"/>
      <c r="D8184" s="82"/>
      <c r="G8184" s="75"/>
      <c r="L8184" s="24"/>
    </row>
    <row r="8185" spans="1:12" s="33" customFormat="1" ht="14.25">
      <c r="A8185" s="24"/>
      <c r="C8185" s="82"/>
      <c r="D8185" s="82"/>
      <c r="G8185" s="75"/>
      <c r="L8185" s="24"/>
    </row>
    <row r="8186" spans="1:12" s="33" customFormat="1" ht="14.25">
      <c r="A8186" s="24"/>
      <c r="C8186" s="82"/>
      <c r="D8186" s="82"/>
      <c r="G8186" s="75"/>
      <c r="L8186" s="24"/>
    </row>
    <row r="8187" spans="1:12" s="33" customFormat="1" ht="14.25">
      <c r="A8187" s="24"/>
      <c r="C8187" s="82"/>
      <c r="D8187" s="82"/>
      <c r="G8187" s="75"/>
      <c r="L8187" s="24"/>
    </row>
    <row r="8188" spans="1:12" s="33" customFormat="1" ht="14.25">
      <c r="A8188" s="24"/>
      <c r="C8188" s="82"/>
      <c r="D8188" s="82"/>
      <c r="G8188" s="75"/>
      <c r="L8188" s="24"/>
    </row>
    <row r="8189" spans="1:12" s="33" customFormat="1" ht="14.25">
      <c r="A8189" s="24"/>
      <c r="C8189" s="82"/>
      <c r="D8189" s="82"/>
      <c r="G8189" s="75"/>
      <c r="L8189" s="24"/>
    </row>
    <row r="8190" spans="1:12" s="33" customFormat="1" ht="14.25">
      <c r="A8190" s="24"/>
      <c r="C8190" s="82"/>
      <c r="D8190" s="82"/>
      <c r="G8190" s="75"/>
      <c r="L8190" s="24"/>
    </row>
    <row r="8191" spans="1:12" s="33" customFormat="1" ht="14.25">
      <c r="A8191" s="24"/>
      <c r="C8191" s="82"/>
      <c r="D8191" s="82"/>
      <c r="G8191" s="75"/>
      <c r="L8191" s="24"/>
    </row>
    <row r="8192" spans="1:12" s="33" customFormat="1" ht="14.25">
      <c r="A8192" s="24"/>
      <c r="C8192" s="82"/>
      <c r="D8192" s="82"/>
      <c r="G8192" s="75"/>
      <c r="L8192" s="24"/>
    </row>
    <row r="8193" spans="1:12" s="33" customFormat="1" ht="14.25">
      <c r="A8193" s="24"/>
      <c r="C8193" s="82"/>
      <c r="D8193" s="82"/>
      <c r="G8193" s="75"/>
      <c r="L8193" s="24"/>
    </row>
    <row r="8194" spans="1:12" s="33" customFormat="1" ht="14.25">
      <c r="A8194" s="24"/>
      <c r="C8194" s="82"/>
      <c r="D8194" s="82"/>
      <c r="G8194" s="75"/>
      <c r="L8194" s="24"/>
    </row>
    <row r="8195" spans="1:12" s="33" customFormat="1" ht="14.25">
      <c r="A8195" s="24"/>
      <c r="C8195" s="82"/>
      <c r="D8195" s="82"/>
      <c r="G8195" s="75"/>
      <c r="L8195" s="24"/>
    </row>
    <row r="8196" spans="1:12" s="33" customFormat="1" ht="14.25">
      <c r="A8196" s="24"/>
      <c r="C8196" s="82"/>
      <c r="D8196" s="82"/>
      <c r="G8196" s="75"/>
      <c r="L8196" s="24"/>
    </row>
    <row r="8197" spans="1:12" s="33" customFormat="1" ht="14.25">
      <c r="A8197" s="24"/>
      <c r="C8197" s="82"/>
      <c r="D8197" s="82"/>
      <c r="G8197" s="75"/>
      <c r="L8197" s="24"/>
    </row>
    <row r="8198" spans="1:12" s="33" customFormat="1" ht="14.25">
      <c r="A8198" s="24"/>
      <c r="C8198" s="82"/>
      <c r="D8198" s="82"/>
      <c r="G8198" s="75"/>
      <c r="L8198" s="24"/>
    </row>
    <row r="8199" spans="1:12" s="33" customFormat="1" ht="14.25">
      <c r="A8199" s="24"/>
      <c r="C8199" s="82"/>
      <c r="D8199" s="82"/>
      <c r="G8199" s="75"/>
      <c r="L8199" s="24"/>
    </row>
    <row r="8200" spans="1:12" s="33" customFormat="1" ht="14.25">
      <c r="A8200" s="24"/>
      <c r="C8200" s="82"/>
      <c r="D8200" s="82"/>
      <c r="G8200" s="75"/>
      <c r="L8200" s="24"/>
    </row>
    <row r="8201" spans="1:12" s="33" customFormat="1" ht="14.25">
      <c r="A8201" s="24"/>
      <c r="C8201" s="82"/>
      <c r="D8201" s="82"/>
      <c r="G8201" s="75"/>
      <c r="L8201" s="24"/>
    </row>
    <row r="8202" spans="1:12" s="33" customFormat="1" ht="14.25">
      <c r="A8202" s="24"/>
      <c r="C8202" s="82"/>
      <c r="D8202" s="82"/>
      <c r="G8202" s="75"/>
      <c r="L8202" s="24"/>
    </row>
    <row r="8203" spans="1:12" s="33" customFormat="1" ht="14.25">
      <c r="A8203" s="24"/>
      <c r="C8203" s="82"/>
      <c r="D8203" s="82"/>
      <c r="G8203" s="75"/>
      <c r="L8203" s="24"/>
    </row>
    <row r="8204" spans="1:12" s="33" customFormat="1" ht="14.25">
      <c r="A8204" s="24"/>
      <c r="C8204" s="82"/>
      <c r="D8204" s="82"/>
      <c r="G8204" s="75"/>
      <c r="L8204" s="24"/>
    </row>
    <row r="8205" spans="1:12" s="33" customFormat="1" ht="14.25">
      <c r="A8205" s="24"/>
      <c r="C8205" s="82"/>
      <c r="D8205" s="82"/>
      <c r="G8205" s="75"/>
      <c r="L8205" s="24"/>
    </row>
    <row r="8206" spans="1:12" s="33" customFormat="1" ht="14.25">
      <c r="A8206" s="24"/>
      <c r="C8206" s="82"/>
      <c r="D8206" s="82"/>
      <c r="G8206" s="75"/>
      <c r="L8206" s="24"/>
    </row>
    <row r="8207" spans="1:12" s="33" customFormat="1" ht="14.25">
      <c r="A8207" s="24"/>
      <c r="C8207" s="82"/>
      <c r="D8207" s="82"/>
      <c r="G8207" s="75"/>
      <c r="L8207" s="24"/>
    </row>
    <row r="8208" spans="1:12" s="33" customFormat="1" ht="14.25">
      <c r="A8208" s="24"/>
      <c r="C8208" s="82"/>
      <c r="D8208" s="82"/>
      <c r="G8208" s="75"/>
      <c r="L8208" s="24"/>
    </row>
    <row r="8209" spans="1:12" s="33" customFormat="1" ht="14.25">
      <c r="A8209" s="24"/>
      <c r="C8209" s="82"/>
      <c r="D8209" s="82"/>
      <c r="G8209" s="75"/>
      <c r="L8209" s="24"/>
    </row>
    <row r="8210" spans="1:12" s="33" customFormat="1" ht="14.25">
      <c r="A8210" s="24"/>
      <c r="C8210" s="82"/>
      <c r="D8210" s="82"/>
      <c r="G8210" s="75"/>
      <c r="L8210" s="24"/>
    </row>
    <row r="8211" spans="1:12" s="33" customFormat="1" ht="14.25">
      <c r="A8211" s="24"/>
      <c r="C8211" s="82"/>
      <c r="D8211" s="82"/>
      <c r="G8211" s="75"/>
      <c r="L8211" s="24"/>
    </row>
    <row r="8212" spans="1:12" s="33" customFormat="1" ht="14.25">
      <c r="A8212" s="24"/>
      <c r="C8212" s="82"/>
      <c r="D8212" s="82"/>
      <c r="G8212" s="75"/>
      <c r="L8212" s="24"/>
    </row>
    <row r="8213" spans="1:12" s="33" customFormat="1" ht="14.25">
      <c r="A8213" s="24"/>
      <c r="C8213" s="82"/>
      <c r="D8213" s="82"/>
      <c r="G8213" s="75"/>
      <c r="L8213" s="24"/>
    </row>
    <row r="8214" spans="1:12" s="33" customFormat="1" ht="14.25">
      <c r="A8214" s="24"/>
      <c r="C8214" s="82"/>
      <c r="D8214" s="82"/>
      <c r="G8214" s="75"/>
      <c r="L8214" s="24"/>
    </row>
    <row r="8215" spans="1:12" s="33" customFormat="1" ht="14.25">
      <c r="A8215" s="24"/>
      <c r="C8215" s="82"/>
      <c r="D8215" s="82"/>
      <c r="G8215" s="75"/>
      <c r="L8215" s="24"/>
    </row>
    <row r="8216" spans="1:12" s="33" customFormat="1" ht="14.25">
      <c r="A8216" s="24"/>
      <c r="C8216" s="82"/>
      <c r="D8216" s="82"/>
      <c r="G8216" s="75"/>
      <c r="L8216" s="24"/>
    </row>
    <row r="8217" spans="1:12" s="33" customFormat="1" ht="14.25">
      <c r="A8217" s="24"/>
      <c r="C8217" s="82"/>
      <c r="D8217" s="82"/>
      <c r="G8217" s="75"/>
      <c r="L8217" s="24"/>
    </row>
    <row r="8218" spans="1:12" s="33" customFormat="1" ht="14.25">
      <c r="A8218" s="24"/>
      <c r="C8218" s="82"/>
      <c r="D8218" s="82"/>
      <c r="G8218" s="75"/>
      <c r="L8218" s="24"/>
    </row>
    <row r="8219" spans="1:12" s="33" customFormat="1" ht="14.25">
      <c r="A8219" s="24"/>
      <c r="C8219" s="82"/>
      <c r="D8219" s="82"/>
      <c r="G8219" s="75"/>
      <c r="L8219" s="24"/>
    </row>
    <row r="8220" spans="1:12" s="33" customFormat="1" ht="14.25">
      <c r="A8220" s="24"/>
      <c r="C8220" s="82"/>
      <c r="D8220" s="82"/>
      <c r="G8220" s="75"/>
      <c r="L8220" s="24"/>
    </row>
    <row r="8221" spans="1:12" s="33" customFormat="1" ht="14.25">
      <c r="A8221" s="24"/>
      <c r="C8221" s="82"/>
      <c r="D8221" s="82"/>
      <c r="G8221" s="75"/>
      <c r="L8221" s="24"/>
    </row>
    <row r="8222" spans="1:12" s="33" customFormat="1" ht="14.25">
      <c r="A8222" s="24"/>
      <c r="C8222" s="82"/>
      <c r="D8222" s="82"/>
      <c r="G8222" s="75"/>
      <c r="L8222" s="24"/>
    </row>
    <row r="8223" spans="1:12" s="33" customFormat="1" ht="14.25">
      <c r="A8223" s="24"/>
      <c r="C8223" s="82"/>
      <c r="D8223" s="82"/>
      <c r="G8223" s="75"/>
      <c r="L8223" s="24"/>
    </row>
    <row r="8224" spans="1:12" s="33" customFormat="1" ht="14.25">
      <c r="A8224" s="24"/>
      <c r="C8224" s="82"/>
      <c r="D8224" s="82"/>
      <c r="G8224" s="75"/>
      <c r="L8224" s="24"/>
    </row>
    <row r="8225" spans="1:12" s="33" customFormat="1" ht="14.25">
      <c r="A8225" s="24"/>
      <c r="C8225" s="82"/>
      <c r="D8225" s="82"/>
      <c r="G8225" s="75"/>
      <c r="L8225" s="24"/>
    </row>
    <row r="8226" spans="1:12" s="33" customFormat="1" ht="14.25">
      <c r="A8226" s="24"/>
      <c r="C8226" s="82"/>
      <c r="D8226" s="82"/>
      <c r="G8226" s="75"/>
      <c r="L8226" s="24"/>
    </row>
    <row r="8227" spans="1:12" s="33" customFormat="1" ht="14.25">
      <c r="A8227" s="24"/>
      <c r="C8227" s="82"/>
      <c r="D8227" s="82"/>
      <c r="G8227" s="75"/>
      <c r="L8227" s="24"/>
    </row>
    <row r="8228" spans="1:12" s="33" customFormat="1" ht="14.25">
      <c r="A8228" s="24"/>
      <c r="C8228" s="82"/>
      <c r="D8228" s="82"/>
      <c r="G8228" s="75"/>
      <c r="L8228" s="24"/>
    </row>
    <row r="8229" spans="1:12" s="33" customFormat="1" ht="14.25">
      <c r="A8229" s="24"/>
      <c r="C8229" s="82"/>
      <c r="D8229" s="82"/>
      <c r="G8229" s="75"/>
      <c r="L8229" s="24"/>
    </row>
    <row r="8230" spans="1:12" s="33" customFormat="1" ht="14.25">
      <c r="A8230" s="24"/>
      <c r="C8230" s="82"/>
      <c r="D8230" s="82"/>
      <c r="G8230" s="75"/>
      <c r="L8230" s="24"/>
    </row>
    <row r="8231" spans="1:12" s="33" customFormat="1" ht="14.25">
      <c r="A8231" s="24"/>
      <c r="C8231" s="82"/>
      <c r="D8231" s="82"/>
      <c r="G8231" s="75"/>
      <c r="L8231" s="24"/>
    </row>
    <row r="8232" spans="1:12" s="33" customFormat="1" ht="14.25">
      <c r="A8232" s="24"/>
      <c r="C8232" s="82"/>
      <c r="D8232" s="82"/>
      <c r="G8232" s="75"/>
      <c r="L8232" s="24"/>
    </row>
    <row r="8233" spans="1:12" s="33" customFormat="1" ht="14.25">
      <c r="A8233" s="24"/>
      <c r="C8233" s="82"/>
      <c r="D8233" s="82"/>
      <c r="G8233" s="75"/>
      <c r="L8233" s="24"/>
    </row>
    <row r="8234" spans="1:12" s="33" customFormat="1" ht="14.25">
      <c r="A8234" s="24"/>
      <c r="C8234" s="82"/>
      <c r="D8234" s="82"/>
      <c r="G8234" s="75"/>
      <c r="L8234" s="24"/>
    </row>
    <row r="8235" spans="1:12" s="33" customFormat="1" ht="14.25">
      <c r="A8235" s="24"/>
      <c r="C8235" s="82"/>
      <c r="D8235" s="82"/>
      <c r="G8235" s="75"/>
      <c r="L8235" s="24"/>
    </row>
    <row r="8236" spans="1:12" s="33" customFormat="1" ht="14.25">
      <c r="A8236" s="24"/>
      <c r="C8236" s="82"/>
      <c r="D8236" s="82"/>
      <c r="G8236" s="75"/>
      <c r="L8236" s="24"/>
    </row>
    <row r="8237" spans="1:12" s="33" customFormat="1" ht="14.25">
      <c r="A8237" s="24"/>
      <c r="C8237" s="82"/>
      <c r="D8237" s="82"/>
      <c r="G8237" s="75"/>
      <c r="L8237" s="24"/>
    </row>
    <row r="8238" spans="1:12" s="33" customFormat="1" ht="14.25">
      <c r="A8238" s="24"/>
      <c r="C8238" s="82"/>
      <c r="D8238" s="82"/>
      <c r="G8238" s="75"/>
      <c r="L8238" s="24"/>
    </row>
    <row r="8239" spans="1:12" s="33" customFormat="1" ht="14.25">
      <c r="A8239" s="24"/>
      <c r="C8239" s="82"/>
      <c r="D8239" s="82"/>
      <c r="G8239" s="75"/>
      <c r="L8239" s="24"/>
    </row>
    <row r="8240" spans="1:12" s="33" customFormat="1" ht="14.25">
      <c r="A8240" s="24"/>
      <c r="C8240" s="82"/>
      <c r="D8240" s="82"/>
      <c r="G8240" s="75"/>
      <c r="L8240" s="24"/>
    </row>
    <row r="8241" spans="1:12" s="33" customFormat="1" ht="14.25">
      <c r="A8241" s="24"/>
      <c r="C8241" s="82"/>
      <c r="D8241" s="82"/>
      <c r="G8241" s="75"/>
      <c r="L8241" s="24"/>
    </row>
    <row r="8242" spans="1:12" s="33" customFormat="1" ht="14.25">
      <c r="A8242" s="24"/>
      <c r="C8242" s="82"/>
      <c r="D8242" s="82"/>
      <c r="G8242" s="75"/>
      <c r="L8242" s="24"/>
    </row>
    <row r="8243" spans="1:12" s="33" customFormat="1" ht="14.25">
      <c r="A8243" s="24"/>
      <c r="C8243" s="82"/>
      <c r="D8243" s="82"/>
      <c r="G8243" s="75"/>
      <c r="L8243" s="24"/>
    </row>
    <row r="8244" spans="1:12" s="33" customFormat="1" ht="14.25">
      <c r="A8244" s="24"/>
      <c r="C8244" s="82"/>
      <c r="D8244" s="82"/>
      <c r="G8244" s="75"/>
      <c r="L8244" s="24"/>
    </row>
    <row r="8245" spans="1:12" s="33" customFormat="1" ht="14.25">
      <c r="A8245" s="24"/>
      <c r="C8245" s="82"/>
      <c r="D8245" s="82"/>
      <c r="G8245" s="75"/>
      <c r="L8245" s="24"/>
    </row>
    <row r="8246" spans="1:12" s="33" customFormat="1" ht="14.25">
      <c r="A8246" s="24"/>
      <c r="C8246" s="82"/>
      <c r="D8246" s="82"/>
      <c r="G8246" s="75"/>
      <c r="L8246" s="24"/>
    </row>
    <row r="8247" spans="1:12" s="33" customFormat="1" ht="14.25">
      <c r="A8247" s="24"/>
      <c r="C8247" s="82"/>
      <c r="D8247" s="82"/>
      <c r="G8247" s="75"/>
      <c r="L8247" s="24"/>
    </row>
    <row r="8248" spans="1:12" s="33" customFormat="1" ht="14.25">
      <c r="A8248" s="24"/>
      <c r="C8248" s="82"/>
      <c r="D8248" s="82"/>
      <c r="G8248" s="75"/>
      <c r="L8248" s="24"/>
    </row>
    <row r="8249" spans="1:12" s="33" customFormat="1" ht="14.25">
      <c r="A8249" s="24"/>
      <c r="C8249" s="82"/>
      <c r="D8249" s="82"/>
      <c r="G8249" s="75"/>
      <c r="L8249" s="24"/>
    </row>
    <row r="8250" spans="1:12" s="33" customFormat="1" ht="14.25">
      <c r="A8250" s="24"/>
      <c r="C8250" s="82"/>
      <c r="D8250" s="82"/>
      <c r="G8250" s="75"/>
      <c r="L8250" s="24"/>
    </row>
    <row r="8251" spans="1:12" s="33" customFormat="1" ht="14.25">
      <c r="A8251" s="24"/>
      <c r="C8251" s="82"/>
      <c r="D8251" s="82"/>
      <c r="G8251" s="75"/>
      <c r="L8251" s="24"/>
    </row>
    <row r="8252" spans="1:12" s="33" customFormat="1" ht="14.25">
      <c r="A8252" s="24"/>
      <c r="C8252" s="82"/>
      <c r="D8252" s="82"/>
      <c r="G8252" s="75"/>
      <c r="L8252" s="24"/>
    </row>
    <row r="8253" spans="1:12" s="33" customFormat="1" ht="14.25">
      <c r="A8253" s="24"/>
      <c r="C8253" s="82"/>
      <c r="D8253" s="82"/>
      <c r="G8253" s="75"/>
      <c r="L8253" s="24"/>
    </row>
    <row r="8254" spans="1:12" s="33" customFormat="1" ht="14.25">
      <c r="A8254" s="24"/>
      <c r="C8254" s="82"/>
      <c r="D8254" s="82"/>
      <c r="G8254" s="75"/>
      <c r="L8254" s="24"/>
    </row>
    <row r="8255" spans="1:12" s="33" customFormat="1" ht="14.25">
      <c r="A8255" s="24"/>
      <c r="C8255" s="82"/>
      <c r="D8255" s="82"/>
      <c r="G8255" s="75"/>
      <c r="L8255" s="24"/>
    </row>
    <row r="8256" spans="1:12" s="33" customFormat="1" ht="14.25">
      <c r="A8256" s="24"/>
      <c r="C8256" s="82"/>
      <c r="D8256" s="82"/>
      <c r="G8256" s="75"/>
      <c r="L8256" s="24"/>
    </row>
    <row r="8257" spans="1:12" s="33" customFormat="1" ht="14.25">
      <c r="A8257" s="24"/>
      <c r="C8257" s="82"/>
      <c r="D8257" s="82"/>
      <c r="G8257" s="75"/>
      <c r="L8257" s="24"/>
    </row>
    <row r="8258" spans="1:12" s="33" customFormat="1" ht="14.25">
      <c r="A8258" s="24"/>
      <c r="C8258" s="82"/>
      <c r="D8258" s="82"/>
      <c r="G8258" s="75"/>
      <c r="L8258" s="24"/>
    </row>
    <row r="8259" spans="1:12" s="33" customFormat="1" ht="14.25">
      <c r="A8259" s="24"/>
      <c r="C8259" s="82"/>
      <c r="D8259" s="82"/>
      <c r="G8259" s="75"/>
      <c r="L8259" s="24"/>
    </row>
    <row r="8260" spans="1:12" s="33" customFormat="1" ht="14.25">
      <c r="A8260" s="24"/>
      <c r="C8260" s="82"/>
      <c r="D8260" s="82"/>
      <c r="G8260" s="75"/>
      <c r="L8260" s="24"/>
    </row>
    <row r="8261" spans="1:12" s="33" customFormat="1" ht="14.25">
      <c r="A8261" s="24"/>
      <c r="C8261" s="82"/>
      <c r="D8261" s="82"/>
      <c r="G8261" s="75"/>
      <c r="L8261" s="24"/>
    </row>
    <row r="8262" spans="1:12" s="33" customFormat="1" ht="14.25">
      <c r="A8262" s="24"/>
      <c r="C8262" s="82"/>
      <c r="D8262" s="82"/>
      <c r="G8262" s="75"/>
      <c r="L8262" s="24"/>
    </row>
    <row r="8263" spans="1:12" s="33" customFormat="1" ht="14.25">
      <c r="A8263" s="24"/>
      <c r="C8263" s="82"/>
      <c r="D8263" s="82"/>
      <c r="G8263" s="75"/>
      <c r="L8263" s="24"/>
    </row>
    <row r="8264" spans="1:12" s="33" customFormat="1" ht="14.25">
      <c r="A8264" s="24"/>
      <c r="C8264" s="82"/>
      <c r="D8264" s="82"/>
      <c r="G8264" s="75"/>
      <c r="L8264" s="24"/>
    </row>
    <row r="8265" spans="1:12" s="33" customFormat="1" ht="14.25">
      <c r="A8265" s="24"/>
      <c r="C8265" s="82"/>
      <c r="D8265" s="82"/>
      <c r="G8265" s="75"/>
      <c r="L8265" s="24"/>
    </row>
    <row r="8266" spans="1:12" s="33" customFormat="1" ht="14.25">
      <c r="A8266" s="24"/>
      <c r="C8266" s="82"/>
      <c r="D8266" s="82"/>
      <c r="G8266" s="75"/>
      <c r="L8266" s="24"/>
    </row>
    <row r="8267" spans="1:12" s="33" customFormat="1" ht="14.25">
      <c r="A8267" s="24"/>
      <c r="C8267" s="82"/>
      <c r="D8267" s="82"/>
      <c r="G8267" s="75"/>
      <c r="L8267" s="24"/>
    </row>
    <row r="8268" spans="1:12" s="33" customFormat="1" ht="14.25">
      <c r="A8268" s="24"/>
      <c r="C8268" s="82"/>
      <c r="D8268" s="82"/>
      <c r="G8268" s="75"/>
      <c r="L8268" s="24"/>
    </row>
    <row r="8269" spans="1:12" s="33" customFormat="1" ht="14.25">
      <c r="A8269" s="24"/>
      <c r="C8269" s="82"/>
      <c r="D8269" s="82"/>
      <c r="G8269" s="75"/>
      <c r="L8269" s="24"/>
    </row>
    <row r="8270" spans="1:12" s="33" customFormat="1" ht="14.25">
      <c r="A8270" s="24"/>
      <c r="C8270" s="82"/>
      <c r="D8270" s="82"/>
      <c r="G8270" s="75"/>
      <c r="L8270" s="24"/>
    </row>
    <row r="8271" spans="1:12" s="33" customFormat="1" ht="14.25">
      <c r="A8271" s="24"/>
      <c r="C8271" s="82"/>
      <c r="D8271" s="82"/>
      <c r="G8271" s="75"/>
      <c r="L8271" s="24"/>
    </row>
    <row r="8272" spans="1:12" s="33" customFormat="1" ht="14.25">
      <c r="A8272" s="24"/>
      <c r="C8272" s="82"/>
      <c r="D8272" s="82"/>
      <c r="G8272" s="75"/>
      <c r="L8272" s="24"/>
    </row>
    <row r="8273" spans="1:12" s="33" customFormat="1" ht="14.25">
      <c r="A8273" s="24"/>
      <c r="C8273" s="82"/>
      <c r="D8273" s="82"/>
      <c r="G8273" s="75"/>
      <c r="L8273" s="24"/>
    </row>
    <row r="8274" spans="1:12" s="33" customFormat="1" ht="14.25">
      <c r="A8274" s="24"/>
      <c r="C8274" s="82"/>
      <c r="D8274" s="82"/>
      <c r="G8274" s="75"/>
      <c r="L8274" s="24"/>
    </row>
    <row r="8275" spans="1:12" s="33" customFormat="1" ht="14.25">
      <c r="A8275" s="24"/>
      <c r="C8275" s="82"/>
      <c r="D8275" s="82"/>
      <c r="G8275" s="75"/>
      <c r="L8275" s="24"/>
    </row>
    <row r="8276" spans="1:12" s="33" customFormat="1" ht="14.25">
      <c r="A8276" s="24"/>
      <c r="C8276" s="82"/>
      <c r="D8276" s="82"/>
      <c r="G8276" s="75"/>
      <c r="L8276" s="24"/>
    </row>
    <row r="8277" spans="1:12" s="33" customFormat="1" ht="14.25">
      <c r="A8277" s="24"/>
      <c r="C8277" s="82"/>
      <c r="D8277" s="82"/>
      <c r="G8277" s="75"/>
      <c r="L8277" s="24"/>
    </row>
    <row r="8278" spans="1:12" s="33" customFormat="1" ht="14.25">
      <c r="A8278" s="24"/>
      <c r="C8278" s="82"/>
      <c r="D8278" s="82"/>
      <c r="G8278" s="75"/>
      <c r="L8278" s="24"/>
    </row>
    <row r="8279" spans="1:12" s="33" customFormat="1" ht="14.25">
      <c r="A8279" s="24"/>
      <c r="C8279" s="82"/>
      <c r="D8279" s="82"/>
      <c r="G8279" s="75"/>
      <c r="L8279" s="24"/>
    </row>
    <row r="8280" spans="1:12" s="33" customFormat="1" ht="14.25">
      <c r="A8280" s="24"/>
      <c r="C8280" s="82"/>
      <c r="D8280" s="82"/>
      <c r="G8280" s="75"/>
      <c r="L8280" s="24"/>
    </row>
    <row r="8281" spans="1:12" s="33" customFormat="1" ht="14.25">
      <c r="A8281" s="24"/>
      <c r="C8281" s="82"/>
      <c r="D8281" s="82"/>
      <c r="G8281" s="75"/>
      <c r="L8281" s="24"/>
    </row>
    <row r="8282" spans="1:12" s="33" customFormat="1" ht="14.25">
      <c r="A8282" s="24"/>
      <c r="C8282" s="82"/>
      <c r="D8282" s="82"/>
      <c r="G8282" s="75"/>
      <c r="L8282" s="24"/>
    </row>
    <row r="8283" spans="1:12" s="33" customFormat="1" ht="14.25">
      <c r="A8283" s="24"/>
      <c r="C8283" s="82"/>
      <c r="D8283" s="82"/>
      <c r="G8283" s="75"/>
      <c r="L8283" s="24"/>
    </row>
    <row r="8284" spans="1:12" s="33" customFormat="1" ht="14.25">
      <c r="A8284" s="24"/>
      <c r="C8284" s="82"/>
      <c r="D8284" s="82"/>
      <c r="G8284" s="75"/>
      <c r="L8284" s="24"/>
    </row>
    <row r="8285" spans="1:12" s="33" customFormat="1" ht="14.25">
      <c r="A8285" s="24"/>
      <c r="C8285" s="82"/>
      <c r="D8285" s="82"/>
      <c r="G8285" s="75"/>
      <c r="L8285" s="24"/>
    </row>
    <row r="8286" spans="1:12" s="33" customFormat="1" ht="14.25">
      <c r="A8286" s="24"/>
      <c r="C8286" s="82"/>
      <c r="D8286" s="82"/>
      <c r="G8286" s="75"/>
      <c r="L8286" s="24"/>
    </row>
    <row r="8287" spans="1:12" s="33" customFormat="1" ht="14.25">
      <c r="A8287" s="24"/>
      <c r="C8287" s="82"/>
      <c r="D8287" s="82"/>
      <c r="G8287" s="75"/>
      <c r="L8287" s="24"/>
    </row>
    <row r="8288" spans="1:12" s="33" customFormat="1" ht="14.25">
      <c r="A8288" s="24"/>
      <c r="C8288" s="82"/>
      <c r="D8288" s="82"/>
      <c r="G8288" s="75"/>
      <c r="L8288" s="24"/>
    </row>
    <row r="8289" spans="1:12" s="33" customFormat="1" ht="14.25">
      <c r="A8289" s="24"/>
      <c r="C8289" s="82"/>
      <c r="D8289" s="82"/>
      <c r="G8289" s="75"/>
      <c r="L8289" s="24"/>
    </row>
    <row r="8290" spans="1:12" s="33" customFormat="1" ht="14.25">
      <c r="A8290" s="24"/>
      <c r="C8290" s="82"/>
      <c r="D8290" s="82"/>
      <c r="G8290" s="75"/>
      <c r="L8290" s="24"/>
    </row>
    <row r="8291" spans="1:12" s="33" customFormat="1" ht="14.25">
      <c r="A8291" s="24"/>
      <c r="C8291" s="82"/>
      <c r="D8291" s="82"/>
      <c r="G8291" s="75"/>
      <c r="L8291" s="24"/>
    </row>
    <row r="8292" spans="1:12" s="33" customFormat="1" ht="14.25">
      <c r="A8292" s="24"/>
      <c r="C8292" s="82"/>
      <c r="D8292" s="82"/>
      <c r="G8292" s="75"/>
      <c r="L8292" s="24"/>
    </row>
    <row r="8293" spans="1:12" s="33" customFormat="1" ht="14.25">
      <c r="A8293" s="24"/>
      <c r="C8293" s="82"/>
      <c r="D8293" s="82"/>
      <c r="G8293" s="75"/>
      <c r="L8293" s="24"/>
    </row>
    <row r="8294" spans="1:12" s="33" customFormat="1" ht="14.25">
      <c r="A8294" s="24"/>
      <c r="C8294" s="82"/>
      <c r="D8294" s="82"/>
      <c r="G8294" s="75"/>
      <c r="L8294" s="24"/>
    </row>
    <row r="8295" spans="1:12" s="33" customFormat="1" ht="14.25">
      <c r="A8295" s="24"/>
      <c r="C8295" s="82"/>
      <c r="D8295" s="82"/>
      <c r="G8295" s="75"/>
      <c r="L8295" s="24"/>
    </row>
    <row r="8296" spans="1:12" s="33" customFormat="1" ht="14.25">
      <c r="A8296" s="24"/>
      <c r="C8296" s="82"/>
      <c r="D8296" s="82"/>
      <c r="G8296" s="75"/>
      <c r="L8296" s="24"/>
    </row>
    <row r="8297" spans="1:12" s="33" customFormat="1" ht="14.25">
      <c r="A8297" s="24"/>
      <c r="C8297" s="82"/>
      <c r="D8297" s="82"/>
      <c r="G8297" s="75"/>
      <c r="L8297" s="24"/>
    </row>
    <row r="8298" spans="1:12" s="33" customFormat="1" ht="14.25">
      <c r="A8298" s="24"/>
      <c r="C8298" s="82"/>
      <c r="D8298" s="82"/>
      <c r="G8298" s="75"/>
      <c r="L8298" s="24"/>
    </row>
    <row r="8299" spans="1:12" s="33" customFormat="1" ht="14.25">
      <c r="A8299" s="24"/>
      <c r="C8299" s="82"/>
      <c r="D8299" s="82"/>
      <c r="G8299" s="75"/>
      <c r="L8299" s="24"/>
    </row>
    <row r="8300" spans="1:12" s="33" customFormat="1" ht="14.25">
      <c r="A8300" s="24"/>
      <c r="C8300" s="82"/>
      <c r="D8300" s="82"/>
      <c r="G8300" s="75"/>
      <c r="L8300" s="24"/>
    </row>
    <row r="8301" spans="1:12" s="33" customFormat="1" ht="14.25">
      <c r="A8301" s="24"/>
      <c r="C8301" s="82"/>
      <c r="D8301" s="82"/>
      <c r="G8301" s="75"/>
      <c r="L8301" s="24"/>
    </row>
    <row r="8302" spans="1:12" s="33" customFormat="1" ht="14.25">
      <c r="A8302" s="24"/>
      <c r="C8302" s="82"/>
      <c r="D8302" s="82"/>
      <c r="G8302" s="75"/>
      <c r="L8302" s="24"/>
    </row>
    <row r="8303" spans="1:12" s="33" customFormat="1" ht="14.25">
      <c r="A8303" s="24"/>
      <c r="C8303" s="82"/>
      <c r="D8303" s="82"/>
      <c r="G8303" s="75"/>
      <c r="L8303" s="24"/>
    </row>
    <row r="8304" spans="1:12" s="33" customFormat="1" ht="14.25">
      <c r="A8304" s="24"/>
      <c r="C8304" s="82"/>
      <c r="D8304" s="82"/>
      <c r="G8304" s="75"/>
      <c r="L8304" s="24"/>
    </row>
    <row r="8305" spans="1:12" s="33" customFormat="1" ht="14.25">
      <c r="A8305" s="24"/>
      <c r="C8305" s="82"/>
      <c r="D8305" s="82"/>
      <c r="G8305" s="75"/>
      <c r="L8305" s="24"/>
    </row>
    <row r="8306" spans="1:12" s="33" customFormat="1" ht="14.25">
      <c r="A8306" s="24"/>
      <c r="C8306" s="82"/>
      <c r="D8306" s="82"/>
      <c r="G8306" s="75"/>
      <c r="L8306" s="24"/>
    </row>
    <row r="8307" spans="1:12" s="33" customFormat="1" ht="14.25">
      <c r="A8307" s="24"/>
      <c r="C8307" s="82"/>
      <c r="D8307" s="82"/>
      <c r="G8307" s="75"/>
      <c r="L8307" s="24"/>
    </row>
    <row r="8308" spans="1:12" s="33" customFormat="1" ht="14.25">
      <c r="A8308" s="24"/>
      <c r="C8308" s="82"/>
      <c r="D8308" s="82"/>
      <c r="G8308" s="75"/>
      <c r="L8308" s="24"/>
    </row>
    <row r="8309" spans="1:12" s="33" customFormat="1" ht="14.25">
      <c r="A8309" s="24"/>
      <c r="C8309" s="82"/>
      <c r="D8309" s="82"/>
      <c r="G8309" s="75"/>
      <c r="L8309" s="24"/>
    </row>
    <row r="8310" spans="1:12" s="33" customFormat="1" ht="14.25">
      <c r="A8310" s="24"/>
      <c r="C8310" s="82"/>
      <c r="D8310" s="82"/>
      <c r="G8310" s="75"/>
      <c r="L8310" s="24"/>
    </row>
    <row r="8311" spans="1:12" s="33" customFormat="1" ht="14.25">
      <c r="A8311" s="24"/>
      <c r="C8311" s="82"/>
      <c r="D8311" s="82"/>
      <c r="G8311" s="75"/>
      <c r="L8311" s="24"/>
    </row>
    <row r="8312" spans="1:12" s="33" customFormat="1" ht="14.25">
      <c r="A8312" s="24"/>
      <c r="C8312" s="82"/>
      <c r="D8312" s="82"/>
      <c r="G8312" s="75"/>
      <c r="L8312" s="24"/>
    </row>
    <row r="8313" spans="1:12" s="33" customFormat="1" ht="14.25">
      <c r="A8313" s="24"/>
      <c r="C8313" s="82"/>
      <c r="D8313" s="82"/>
      <c r="G8313" s="75"/>
      <c r="L8313" s="24"/>
    </row>
    <row r="8314" spans="1:12" s="33" customFormat="1" ht="14.25">
      <c r="A8314" s="24"/>
      <c r="C8314" s="82"/>
      <c r="D8314" s="82"/>
      <c r="G8314" s="75"/>
      <c r="L8314" s="24"/>
    </row>
    <row r="8315" spans="1:12" s="33" customFormat="1" ht="14.25">
      <c r="A8315" s="24"/>
      <c r="C8315" s="82"/>
      <c r="D8315" s="82"/>
      <c r="G8315" s="75"/>
      <c r="L8315" s="24"/>
    </row>
    <row r="8316" spans="1:12" s="33" customFormat="1" ht="14.25">
      <c r="A8316" s="24"/>
      <c r="C8316" s="82"/>
      <c r="D8316" s="82"/>
      <c r="G8316" s="75"/>
      <c r="L8316" s="24"/>
    </row>
    <row r="8317" spans="1:12" s="33" customFormat="1" ht="14.25">
      <c r="A8317" s="24"/>
      <c r="C8317" s="82"/>
      <c r="D8317" s="82"/>
      <c r="G8317" s="75"/>
      <c r="L8317" s="24"/>
    </row>
    <row r="8318" spans="1:12" s="33" customFormat="1" ht="14.25">
      <c r="A8318" s="24"/>
      <c r="C8318" s="82"/>
      <c r="D8318" s="82"/>
      <c r="G8318" s="75"/>
      <c r="L8318" s="24"/>
    </row>
    <row r="8319" spans="1:12" s="33" customFormat="1" ht="14.25">
      <c r="A8319" s="24"/>
      <c r="C8319" s="82"/>
      <c r="D8319" s="82"/>
      <c r="G8319" s="75"/>
      <c r="L8319" s="24"/>
    </row>
    <row r="8320" spans="1:12" s="33" customFormat="1" ht="14.25">
      <c r="A8320" s="24"/>
      <c r="C8320" s="82"/>
      <c r="D8320" s="82"/>
      <c r="G8320" s="75"/>
      <c r="L8320" s="24"/>
    </row>
    <row r="8321" spans="1:12" s="33" customFormat="1" ht="14.25">
      <c r="A8321" s="24"/>
      <c r="C8321" s="82"/>
      <c r="D8321" s="82"/>
      <c r="G8321" s="75"/>
      <c r="L8321" s="24"/>
    </row>
    <row r="8322" spans="1:12" s="33" customFormat="1" ht="14.25">
      <c r="A8322" s="24"/>
      <c r="C8322" s="82"/>
      <c r="D8322" s="82"/>
      <c r="G8322" s="75"/>
      <c r="L8322" s="24"/>
    </row>
    <row r="8323" spans="1:12" s="33" customFormat="1" ht="14.25">
      <c r="A8323" s="24"/>
      <c r="C8323" s="82"/>
      <c r="D8323" s="82"/>
      <c r="G8323" s="75"/>
      <c r="L8323" s="24"/>
    </row>
    <row r="8324" spans="1:12" s="33" customFormat="1" ht="14.25">
      <c r="A8324" s="24"/>
      <c r="C8324" s="82"/>
      <c r="D8324" s="82"/>
      <c r="G8324" s="75"/>
      <c r="L8324" s="24"/>
    </row>
    <row r="8325" spans="1:12" s="33" customFormat="1" ht="14.25">
      <c r="A8325" s="24"/>
      <c r="C8325" s="82"/>
      <c r="D8325" s="82"/>
      <c r="G8325" s="75"/>
      <c r="L8325" s="24"/>
    </row>
    <row r="8326" spans="1:12" s="33" customFormat="1" ht="14.25">
      <c r="A8326" s="24"/>
      <c r="C8326" s="82"/>
      <c r="D8326" s="82"/>
      <c r="G8326" s="75"/>
      <c r="L8326" s="24"/>
    </row>
    <row r="8327" spans="1:12" s="33" customFormat="1" ht="14.25">
      <c r="A8327" s="24"/>
      <c r="C8327" s="82"/>
      <c r="D8327" s="82"/>
      <c r="G8327" s="75"/>
      <c r="L8327" s="24"/>
    </row>
    <row r="8328" spans="1:12" s="33" customFormat="1" ht="14.25">
      <c r="A8328" s="24"/>
      <c r="C8328" s="82"/>
      <c r="D8328" s="82"/>
      <c r="G8328" s="75"/>
      <c r="L8328" s="24"/>
    </row>
    <row r="8329" spans="1:12" s="33" customFormat="1" ht="14.25">
      <c r="A8329" s="24"/>
      <c r="C8329" s="82"/>
      <c r="D8329" s="82"/>
      <c r="G8329" s="75"/>
      <c r="L8329" s="24"/>
    </row>
    <row r="8330" spans="1:12" s="33" customFormat="1" ht="14.25">
      <c r="A8330" s="24"/>
      <c r="C8330" s="82"/>
      <c r="D8330" s="82"/>
      <c r="G8330" s="75"/>
      <c r="L8330" s="24"/>
    </row>
    <row r="8331" spans="1:12" s="33" customFormat="1" ht="14.25">
      <c r="A8331" s="24"/>
      <c r="C8331" s="82"/>
      <c r="D8331" s="82"/>
      <c r="G8331" s="75"/>
      <c r="L8331" s="24"/>
    </row>
    <row r="8332" spans="1:12" s="33" customFormat="1" ht="14.25">
      <c r="A8332" s="24"/>
      <c r="C8332" s="82"/>
      <c r="D8332" s="82"/>
      <c r="G8332" s="75"/>
      <c r="L8332" s="24"/>
    </row>
    <row r="8333" spans="1:12" s="33" customFormat="1" ht="14.25">
      <c r="A8333" s="24"/>
      <c r="C8333" s="82"/>
      <c r="D8333" s="82"/>
      <c r="G8333" s="75"/>
      <c r="L8333" s="24"/>
    </row>
    <row r="8334" spans="1:12" s="33" customFormat="1" ht="14.25">
      <c r="A8334" s="24"/>
      <c r="C8334" s="82"/>
      <c r="D8334" s="82"/>
      <c r="G8334" s="75"/>
      <c r="L8334" s="24"/>
    </row>
    <row r="8335" spans="1:12" s="33" customFormat="1" ht="14.25">
      <c r="A8335" s="24"/>
      <c r="C8335" s="82"/>
      <c r="D8335" s="82"/>
      <c r="G8335" s="75"/>
      <c r="L8335" s="24"/>
    </row>
    <row r="8336" spans="1:12" s="33" customFormat="1" ht="14.25">
      <c r="A8336" s="24"/>
      <c r="C8336" s="82"/>
      <c r="D8336" s="82"/>
      <c r="G8336" s="75"/>
      <c r="L8336" s="24"/>
    </row>
    <row r="8337" spans="1:12" s="33" customFormat="1" ht="14.25">
      <c r="A8337" s="24"/>
      <c r="C8337" s="82"/>
      <c r="D8337" s="82"/>
      <c r="G8337" s="75"/>
      <c r="L8337" s="24"/>
    </row>
    <row r="8338" spans="1:12" s="33" customFormat="1" ht="14.25">
      <c r="A8338" s="24"/>
      <c r="C8338" s="82"/>
      <c r="D8338" s="82"/>
      <c r="G8338" s="75"/>
      <c r="L8338" s="24"/>
    </row>
    <row r="8339" spans="1:12" s="33" customFormat="1" ht="14.25">
      <c r="A8339" s="24"/>
      <c r="C8339" s="82"/>
      <c r="D8339" s="82"/>
      <c r="G8339" s="75"/>
      <c r="L8339" s="24"/>
    </row>
    <row r="8340" spans="1:12" s="33" customFormat="1" ht="14.25">
      <c r="A8340" s="24"/>
      <c r="C8340" s="82"/>
      <c r="D8340" s="82"/>
      <c r="G8340" s="75"/>
      <c r="L8340" s="24"/>
    </row>
    <row r="8341" spans="1:12" s="33" customFormat="1" ht="14.25">
      <c r="A8341" s="24"/>
      <c r="C8341" s="82"/>
      <c r="D8341" s="82"/>
      <c r="G8341" s="75"/>
      <c r="L8341" s="24"/>
    </row>
    <row r="8342" spans="1:12" s="33" customFormat="1" ht="14.25">
      <c r="A8342" s="24"/>
      <c r="C8342" s="82"/>
      <c r="D8342" s="82"/>
      <c r="G8342" s="75"/>
      <c r="L8342" s="24"/>
    </row>
    <row r="8343" spans="1:12" s="33" customFormat="1" ht="14.25">
      <c r="A8343" s="24"/>
      <c r="C8343" s="82"/>
      <c r="D8343" s="82"/>
      <c r="G8343" s="75"/>
      <c r="L8343" s="24"/>
    </row>
    <row r="8344" spans="1:12" s="33" customFormat="1" ht="14.25">
      <c r="A8344" s="24"/>
      <c r="C8344" s="82"/>
      <c r="D8344" s="82"/>
      <c r="G8344" s="75"/>
      <c r="L8344" s="24"/>
    </row>
    <row r="8345" spans="1:12" s="33" customFormat="1" ht="14.25">
      <c r="A8345" s="24"/>
      <c r="C8345" s="82"/>
      <c r="D8345" s="82"/>
      <c r="G8345" s="75"/>
      <c r="L8345" s="24"/>
    </row>
    <row r="8346" spans="1:12" s="33" customFormat="1" ht="14.25">
      <c r="A8346" s="24"/>
      <c r="C8346" s="82"/>
      <c r="D8346" s="82"/>
      <c r="G8346" s="75"/>
      <c r="L8346" s="24"/>
    </row>
    <row r="8347" spans="1:12" s="33" customFormat="1" ht="14.25">
      <c r="A8347" s="24"/>
      <c r="C8347" s="82"/>
      <c r="D8347" s="82"/>
      <c r="G8347" s="75"/>
      <c r="L8347" s="24"/>
    </row>
    <row r="8348" spans="1:12" s="33" customFormat="1" ht="14.25">
      <c r="A8348" s="24"/>
      <c r="C8348" s="82"/>
      <c r="D8348" s="82"/>
      <c r="G8348" s="75"/>
      <c r="L8348" s="24"/>
    </row>
    <row r="8349" spans="1:12" s="33" customFormat="1" ht="14.25">
      <c r="A8349" s="24"/>
      <c r="C8349" s="82"/>
      <c r="D8349" s="82"/>
      <c r="G8349" s="75"/>
      <c r="L8349" s="24"/>
    </row>
    <row r="8350" spans="1:12" s="33" customFormat="1" ht="14.25">
      <c r="A8350" s="24"/>
      <c r="C8350" s="82"/>
      <c r="D8350" s="82"/>
      <c r="G8350" s="75"/>
      <c r="L8350" s="24"/>
    </row>
    <row r="8351" spans="1:12" s="33" customFormat="1" ht="14.25">
      <c r="A8351" s="24"/>
      <c r="C8351" s="82"/>
      <c r="D8351" s="82"/>
      <c r="G8351" s="75"/>
      <c r="L8351" s="24"/>
    </row>
    <row r="8352" spans="1:12" s="33" customFormat="1" ht="14.25">
      <c r="A8352" s="24"/>
      <c r="C8352" s="82"/>
      <c r="D8352" s="82"/>
      <c r="G8352" s="75"/>
      <c r="L8352" s="24"/>
    </row>
    <row r="8353" spans="1:12" s="33" customFormat="1" ht="14.25">
      <c r="A8353" s="24"/>
      <c r="C8353" s="82"/>
      <c r="D8353" s="82"/>
      <c r="G8353" s="75"/>
      <c r="L8353" s="24"/>
    </row>
    <row r="8354" spans="1:12" s="33" customFormat="1" ht="14.25">
      <c r="A8354" s="24"/>
      <c r="C8354" s="82"/>
      <c r="D8354" s="82"/>
      <c r="G8354" s="75"/>
      <c r="L8354" s="24"/>
    </row>
    <row r="8355" spans="1:12" s="33" customFormat="1" ht="14.25">
      <c r="A8355" s="24"/>
      <c r="C8355" s="82"/>
      <c r="D8355" s="82"/>
      <c r="G8355" s="75"/>
      <c r="L8355" s="24"/>
    </row>
    <row r="8356" spans="1:12" s="33" customFormat="1" ht="14.25">
      <c r="A8356" s="24"/>
      <c r="C8356" s="82"/>
      <c r="D8356" s="82"/>
      <c r="G8356" s="75"/>
      <c r="L8356" s="24"/>
    </row>
    <row r="8357" spans="1:12" s="33" customFormat="1" ht="14.25">
      <c r="A8357" s="24"/>
      <c r="C8357" s="82"/>
      <c r="D8357" s="82"/>
      <c r="G8357" s="75"/>
      <c r="L8357" s="24"/>
    </row>
    <row r="8358" spans="1:12" s="33" customFormat="1" ht="14.25">
      <c r="A8358" s="24"/>
      <c r="C8358" s="82"/>
      <c r="D8358" s="82"/>
      <c r="G8358" s="75"/>
      <c r="L8358" s="24"/>
    </row>
    <row r="8359" spans="1:12" s="33" customFormat="1" ht="14.25">
      <c r="A8359" s="24"/>
      <c r="C8359" s="82"/>
      <c r="D8359" s="82"/>
      <c r="G8359" s="75"/>
      <c r="L8359" s="24"/>
    </row>
    <row r="8360" spans="1:12" s="33" customFormat="1" ht="14.25">
      <c r="A8360" s="24"/>
      <c r="C8360" s="82"/>
      <c r="D8360" s="82"/>
      <c r="G8360" s="75"/>
      <c r="L8360" s="24"/>
    </row>
    <row r="8361" spans="1:12" s="33" customFormat="1" ht="14.25">
      <c r="A8361" s="24"/>
      <c r="C8361" s="82"/>
      <c r="D8361" s="82"/>
      <c r="G8361" s="75"/>
      <c r="L8361" s="24"/>
    </row>
    <row r="8362" spans="1:12" s="33" customFormat="1" ht="14.25">
      <c r="A8362" s="24"/>
      <c r="C8362" s="82"/>
      <c r="D8362" s="82"/>
      <c r="G8362" s="75"/>
      <c r="L8362" s="24"/>
    </row>
    <row r="8363" spans="1:12" s="33" customFormat="1" ht="14.25">
      <c r="A8363" s="24"/>
      <c r="C8363" s="82"/>
      <c r="D8363" s="82"/>
      <c r="G8363" s="75"/>
      <c r="L8363" s="24"/>
    </row>
    <row r="8364" spans="1:12" s="33" customFormat="1" ht="14.25">
      <c r="A8364" s="24"/>
      <c r="C8364" s="82"/>
      <c r="D8364" s="82"/>
      <c r="G8364" s="75"/>
      <c r="L8364" s="24"/>
    </row>
    <row r="8365" spans="1:12" s="33" customFormat="1" ht="14.25">
      <c r="A8365" s="24"/>
      <c r="C8365" s="82"/>
      <c r="D8365" s="82"/>
      <c r="G8365" s="75"/>
      <c r="L8365" s="24"/>
    </row>
    <row r="8366" spans="1:12" s="33" customFormat="1" ht="14.25">
      <c r="A8366" s="24"/>
      <c r="C8366" s="82"/>
      <c r="D8366" s="82"/>
      <c r="G8366" s="75"/>
      <c r="L8366" s="24"/>
    </row>
    <row r="8367" spans="1:12" s="33" customFormat="1" ht="14.25">
      <c r="A8367" s="24"/>
      <c r="C8367" s="82"/>
      <c r="D8367" s="82"/>
      <c r="G8367" s="75"/>
      <c r="L8367" s="24"/>
    </row>
    <row r="8368" spans="1:12" s="33" customFormat="1" ht="14.25">
      <c r="A8368" s="24"/>
      <c r="C8368" s="82"/>
      <c r="D8368" s="82"/>
      <c r="G8368" s="75"/>
      <c r="L8368" s="24"/>
    </row>
    <row r="8369" spans="1:12" s="33" customFormat="1" ht="14.25">
      <c r="A8369" s="24"/>
      <c r="C8369" s="82"/>
      <c r="D8369" s="82"/>
      <c r="G8369" s="75"/>
      <c r="L8369" s="24"/>
    </row>
    <row r="8370" spans="1:12" s="33" customFormat="1" ht="14.25">
      <c r="A8370" s="24"/>
      <c r="C8370" s="82"/>
      <c r="D8370" s="82"/>
      <c r="G8370" s="75"/>
      <c r="L8370" s="24"/>
    </row>
    <row r="8371" spans="1:12" s="33" customFormat="1" ht="14.25">
      <c r="A8371" s="24"/>
      <c r="C8371" s="82"/>
      <c r="D8371" s="82"/>
      <c r="G8371" s="75"/>
      <c r="L8371" s="24"/>
    </row>
    <row r="8372" spans="1:12" s="33" customFormat="1" ht="14.25">
      <c r="A8372" s="24"/>
      <c r="C8372" s="82"/>
      <c r="D8372" s="82"/>
      <c r="G8372" s="75"/>
      <c r="L8372" s="24"/>
    </row>
    <row r="8373" spans="1:12" s="33" customFormat="1" ht="14.25">
      <c r="A8373" s="24"/>
      <c r="C8373" s="82"/>
      <c r="D8373" s="82"/>
      <c r="G8373" s="75"/>
      <c r="L8373" s="24"/>
    </row>
    <row r="8374" spans="1:12" s="33" customFormat="1" ht="14.25">
      <c r="A8374" s="24"/>
      <c r="C8374" s="82"/>
      <c r="D8374" s="82"/>
      <c r="G8374" s="75"/>
      <c r="L8374" s="24"/>
    </row>
    <row r="8375" spans="1:12" s="33" customFormat="1" ht="14.25">
      <c r="A8375" s="24"/>
      <c r="C8375" s="82"/>
      <c r="D8375" s="82"/>
      <c r="G8375" s="75"/>
      <c r="L8375" s="24"/>
    </row>
    <row r="8376" spans="1:12" s="33" customFormat="1" ht="14.25">
      <c r="A8376" s="24"/>
      <c r="C8376" s="82"/>
      <c r="D8376" s="82"/>
      <c r="G8376" s="75"/>
      <c r="L8376" s="24"/>
    </row>
    <row r="8377" spans="1:12" s="33" customFormat="1" ht="14.25">
      <c r="A8377" s="24"/>
      <c r="C8377" s="82"/>
      <c r="D8377" s="82"/>
      <c r="G8377" s="75"/>
      <c r="L8377" s="24"/>
    </row>
    <row r="8378" spans="1:12" s="33" customFormat="1" ht="14.25">
      <c r="A8378" s="24"/>
      <c r="C8378" s="82"/>
      <c r="D8378" s="82"/>
      <c r="G8378" s="75"/>
      <c r="L8378" s="24"/>
    </row>
    <row r="8379" spans="1:12" s="33" customFormat="1" ht="14.25">
      <c r="A8379" s="24"/>
      <c r="C8379" s="82"/>
      <c r="D8379" s="82"/>
      <c r="G8379" s="75"/>
      <c r="L8379" s="24"/>
    </row>
    <row r="8380" spans="1:12" s="33" customFormat="1" ht="14.25">
      <c r="A8380" s="24"/>
      <c r="C8380" s="82"/>
      <c r="D8380" s="82"/>
      <c r="G8380" s="75"/>
      <c r="L8380" s="24"/>
    </row>
    <row r="8381" spans="1:12" s="33" customFormat="1" ht="14.25">
      <c r="A8381" s="24"/>
      <c r="C8381" s="82"/>
      <c r="D8381" s="82"/>
      <c r="G8381" s="75"/>
      <c r="L8381" s="24"/>
    </row>
    <row r="8382" spans="1:12" s="33" customFormat="1" ht="14.25">
      <c r="A8382" s="24"/>
      <c r="C8382" s="82"/>
      <c r="D8382" s="82"/>
      <c r="G8382" s="75"/>
      <c r="L8382" s="24"/>
    </row>
    <row r="8383" spans="1:12" s="33" customFormat="1" ht="14.25">
      <c r="A8383" s="24"/>
      <c r="C8383" s="82"/>
      <c r="D8383" s="82"/>
      <c r="G8383" s="75"/>
      <c r="L8383" s="24"/>
    </row>
    <row r="8384" spans="1:12" s="33" customFormat="1" ht="14.25">
      <c r="A8384" s="24"/>
      <c r="C8384" s="82"/>
      <c r="D8384" s="82"/>
      <c r="G8384" s="75"/>
      <c r="L8384" s="24"/>
    </row>
    <row r="8385" spans="1:12" s="33" customFormat="1" ht="14.25">
      <c r="A8385" s="24"/>
      <c r="C8385" s="82"/>
      <c r="D8385" s="82"/>
      <c r="G8385" s="75"/>
      <c r="L8385" s="24"/>
    </row>
    <row r="8386" spans="1:12" s="33" customFormat="1" ht="14.25">
      <c r="A8386" s="24"/>
      <c r="C8386" s="82"/>
      <c r="D8386" s="82"/>
      <c r="G8386" s="75"/>
      <c r="L8386" s="24"/>
    </row>
    <row r="8387" spans="1:12" s="33" customFormat="1" ht="14.25">
      <c r="A8387" s="24"/>
      <c r="C8387" s="82"/>
      <c r="D8387" s="82"/>
      <c r="G8387" s="75"/>
      <c r="L8387" s="24"/>
    </row>
    <row r="8388" spans="1:12" s="33" customFormat="1" ht="14.25">
      <c r="A8388" s="24"/>
      <c r="C8388" s="82"/>
      <c r="D8388" s="82"/>
      <c r="G8388" s="75"/>
      <c r="L8388" s="24"/>
    </row>
    <row r="8389" spans="1:12" s="33" customFormat="1" ht="14.25">
      <c r="A8389" s="24"/>
      <c r="C8389" s="82"/>
      <c r="D8389" s="82"/>
      <c r="G8389" s="75"/>
      <c r="L8389" s="24"/>
    </row>
    <row r="8390" spans="1:12" s="33" customFormat="1" ht="14.25">
      <c r="A8390" s="24"/>
      <c r="C8390" s="82"/>
      <c r="D8390" s="82"/>
      <c r="G8390" s="75"/>
      <c r="L8390" s="24"/>
    </row>
    <row r="8391" spans="1:12" s="33" customFormat="1" ht="14.25">
      <c r="A8391" s="24"/>
      <c r="C8391" s="82"/>
      <c r="D8391" s="82"/>
      <c r="G8391" s="75"/>
      <c r="L8391" s="24"/>
    </row>
    <row r="8392" spans="1:12" s="33" customFormat="1" ht="14.25">
      <c r="A8392" s="24"/>
      <c r="C8392" s="82"/>
      <c r="D8392" s="82"/>
      <c r="G8392" s="75"/>
      <c r="L8392" s="24"/>
    </row>
    <row r="8393" spans="1:12" s="33" customFormat="1" ht="14.25">
      <c r="A8393" s="24"/>
      <c r="C8393" s="82"/>
      <c r="D8393" s="82"/>
      <c r="G8393" s="75"/>
      <c r="L8393" s="24"/>
    </row>
    <row r="8394" spans="1:12" s="33" customFormat="1" ht="14.25">
      <c r="A8394" s="24"/>
      <c r="C8394" s="82"/>
      <c r="D8394" s="82"/>
      <c r="G8394" s="75"/>
      <c r="L8394" s="24"/>
    </row>
    <row r="8395" spans="1:12" s="33" customFormat="1" ht="14.25">
      <c r="A8395" s="24"/>
      <c r="C8395" s="82"/>
      <c r="D8395" s="82"/>
      <c r="G8395" s="75"/>
      <c r="L8395" s="24"/>
    </row>
    <row r="8396" spans="1:12" s="33" customFormat="1" ht="14.25">
      <c r="A8396" s="24"/>
      <c r="C8396" s="82"/>
      <c r="D8396" s="82"/>
      <c r="G8396" s="75"/>
      <c r="L8396" s="24"/>
    </row>
    <row r="8397" spans="1:12" s="33" customFormat="1" ht="14.25">
      <c r="A8397" s="24"/>
      <c r="C8397" s="82"/>
      <c r="D8397" s="82"/>
      <c r="G8397" s="75"/>
      <c r="L8397" s="24"/>
    </row>
    <row r="8398" spans="1:12" s="33" customFormat="1" ht="14.25">
      <c r="A8398" s="24"/>
      <c r="C8398" s="82"/>
      <c r="D8398" s="82"/>
      <c r="G8398" s="75"/>
      <c r="L8398" s="24"/>
    </row>
    <row r="8399" spans="1:12" s="33" customFormat="1" ht="14.25">
      <c r="A8399" s="24"/>
      <c r="C8399" s="82"/>
      <c r="D8399" s="82"/>
      <c r="G8399" s="75"/>
      <c r="L8399" s="24"/>
    </row>
    <row r="8400" spans="1:12" s="33" customFormat="1" ht="14.25">
      <c r="A8400" s="24"/>
      <c r="C8400" s="82"/>
      <c r="D8400" s="82"/>
      <c r="G8400" s="75"/>
      <c r="L8400" s="24"/>
    </row>
    <row r="8401" spans="1:12" s="33" customFormat="1" ht="14.25">
      <c r="A8401" s="24"/>
      <c r="C8401" s="82"/>
      <c r="D8401" s="82"/>
      <c r="G8401" s="75"/>
      <c r="L8401" s="24"/>
    </row>
    <row r="8402" spans="1:12" s="33" customFormat="1" ht="14.25">
      <c r="A8402" s="24"/>
      <c r="C8402" s="82"/>
      <c r="D8402" s="82"/>
      <c r="G8402" s="75"/>
      <c r="L8402" s="24"/>
    </row>
    <row r="8403" spans="1:12" s="33" customFormat="1" ht="14.25">
      <c r="A8403" s="24"/>
      <c r="C8403" s="82"/>
      <c r="D8403" s="82"/>
      <c r="G8403" s="75"/>
      <c r="L8403" s="24"/>
    </row>
    <row r="8404" spans="1:12" s="33" customFormat="1" ht="14.25">
      <c r="A8404" s="24"/>
      <c r="C8404" s="82"/>
      <c r="D8404" s="82"/>
      <c r="G8404" s="75"/>
      <c r="L8404" s="24"/>
    </row>
    <row r="8405" spans="1:12" s="33" customFormat="1" ht="14.25">
      <c r="A8405" s="24"/>
      <c r="C8405" s="82"/>
      <c r="D8405" s="82"/>
      <c r="G8405" s="75"/>
      <c r="L8405" s="24"/>
    </row>
    <row r="8406" spans="1:12" s="33" customFormat="1" ht="14.25">
      <c r="A8406" s="24"/>
      <c r="C8406" s="82"/>
      <c r="D8406" s="82"/>
      <c r="G8406" s="75"/>
      <c r="L8406" s="24"/>
    </row>
    <row r="8407" spans="1:12" s="33" customFormat="1" ht="14.25">
      <c r="A8407" s="24"/>
      <c r="C8407" s="82"/>
      <c r="D8407" s="82"/>
      <c r="G8407" s="75"/>
      <c r="L8407" s="24"/>
    </row>
    <row r="8408" spans="1:12" s="33" customFormat="1" ht="14.25">
      <c r="A8408" s="24"/>
      <c r="C8408" s="82"/>
      <c r="D8408" s="82"/>
      <c r="G8408" s="75"/>
      <c r="L8408" s="24"/>
    </row>
    <row r="8409" spans="1:12" s="33" customFormat="1" ht="14.25">
      <c r="A8409" s="24"/>
      <c r="C8409" s="82"/>
      <c r="D8409" s="82"/>
      <c r="G8409" s="75"/>
      <c r="L8409" s="24"/>
    </row>
    <row r="8410" spans="1:12" s="33" customFormat="1" ht="14.25">
      <c r="A8410" s="24"/>
      <c r="C8410" s="82"/>
      <c r="D8410" s="82"/>
      <c r="G8410" s="75"/>
      <c r="L8410" s="24"/>
    </row>
    <row r="8411" spans="1:12" s="33" customFormat="1" ht="14.25">
      <c r="A8411" s="24"/>
      <c r="C8411" s="82"/>
      <c r="D8411" s="82"/>
      <c r="G8411" s="75"/>
      <c r="L8411" s="24"/>
    </row>
    <row r="8412" spans="1:12" s="33" customFormat="1" ht="14.25">
      <c r="A8412" s="24"/>
      <c r="C8412" s="82"/>
      <c r="D8412" s="82"/>
      <c r="G8412" s="75"/>
      <c r="L8412" s="24"/>
    </row>
    <row r="8413" spans="1:12" s="33" customFormat="1" ht="14.25">
      <c r="A8413" s="24"/>
      <c r="C8413" s="82"/>
      <c r="D8413" s="82"/>
      <c r="G8413" s="75"/>
      <c r="L8413" s="24"/>
    </row>
    <row r="8414" spans="1:12" s="33" customFormat="1" ht="14.25">
      <c r="A8414" s="24"/>
      <c r="C8414" s="82"/>
      <c r="D8414" s="82"/>
      <c r="G8414" s="75"/>
      <c r="L8414" s="24"/>
    </row>
    <row r="8415" spans="1:12" s="33" customFormat="1" ht="14.25">
      <c r="A8415" s="24"/>
      <c r="C8415" s="82"/>
      <c r="D8415" s="82"/>
      <c r="G8415" s="75"/>
      <c r="L8415" s="24"/>
    </row>
    <row r="8416" spans="1:12" s="33" customFormat="1" ht="14.25">
      <c r="A8416" s="24"/>
      <c r="C8416" s="82"/>
      <c r="D8416" s="82"/>
      <c r="G8416" s="75"/>
      <c r="L8416" s="24"/>
    </row>
    <row r="8417" spans="1:12" s="33" customFormat="1" ht="14.25">
      <c r="A8417" s="24"/>
      <c r="C8417" s="82"/>
      <c r="D8417" s="82"/>
      <c r="G8417" s="75"/>
      <c r="L8417" s="24"/>
    </row>
    <row r="8418" spans="1:12" s="33" customFormat="1" ht="14.25">
      <c r="A8418" s="24"/>
      <c r="C8418" s="82"/>
      <c r="D8418" s="82"/>
      <c r="G8418" s="75"/>
      <c r="L8418" s="24"/>
    </row>
    <row r="8419" spans="1:12" s="33" customFormat="1" ht="14.25">
      <c r="A8419" s="24"/>
      <c r="C8419" s="82"/>
      <c r="D8419" s="82"/>
      <c r="G8419" s="75"/>
      <c r="L8419" s="24"/>
    </row>
    <row r="8420" spans="1:12" s="33" customFormat="1" ht="14.25">
      <c r="A8420" s="24"/>
      <c r="C8420" s="82"/>
      <c r="D8420" s="82"/>
      <c r="G8420" s="75"/>
      <c r="L8420" s="24"/>
    </row>
    <row r="8421" spans="1:12" s="33" customFormat="1" ht="14.25">
      <c r="A8421" s="24"/>
      <c r="C8421" s="82"/>
      <c r="D8421" s="82"/>
      <c r="G8421" s="75"/>
      <c r="L8421" s="24"/>
    </row>
    <row r="8422" spans="1:12" s="33" customFormat="1" ht="14.25">
      <c r="A8422" s="24"/>
      <c r="C8422" s="82"/>
      <c r="D8422" s="82"/>
      <c r="G8422" s="75"/>
      <c r="L8422" s="24"/>
    </row>
    <row r="8423" spans="1:12" s="33" customFormat="1" ht="14.25">
      <c r="A8423" s="24"/>
      <c r="C8423" s="82"/>
      <c r="D8423" s="82"/>
      <c r="G8423" s="75"/>
      <c r="L8423" s="24"/>
    </row>
    <row r="8424" spans="1:12" s="33" customFormat="1" ht="14.25">
      <c r="A8424" s="24"/>
      <c r="C8424" s="82"/>
      <c r="D8424" s="82"/>
      <c r="G8424" s="75"/>
      <c r="L8424" s="24"/>
    </row>
    <row r="8425" spans="1:12" s="33" customFormat="1" ht="14.25">
      <c r="A8425" s="24"/>
      <c r="C8425" s="82"/>
      <c r="D8425" s="82"/>
      <c r="G8425" s="75"/>
      <c r="L8425" s="24"/>
    </row>
    <row r="8426" spans="1:12" s="33" customFormat="1" ht="14.25">
      <c r="A8426" s="24"/>
      <c r="C8426" s="82"/>
      <c r="D8426" s="82"/>
      <c r="G8426" s="75"/>
      <c r="L8426" s="24"/>
    </row>
    <row r="8427" spans="1:12" s="33" customFormat="1" ht="14.25">
      <c r="A8427" s="24"/>
      <c r="C8427" s="82"/>
      <c r="D8427" s="82"/>
      <c r="G8427" s="75"/>
      <c r="L8427" s="24"/>
    </row>
    <row r="8428" spans="1:12" s="33" customFormat="1" ht="14.25">
      <c r="A8428" s="24"/>
      <c r="C8428" s="82"/>
      <c r="D8428" s="82"/>
      <c r="G8428" s="75"/>
      <c r="L8428" s="24"/>
    </row>
    <row r="8429" spans="1:12" s="33" customFormat="1" ht="14.25">
      <c r="A8429" s="24"/>
      <c r="C8429" s="82"/>
      <c r="D8429" s="82"/>
      <c r="G8429" s="75"/>
      <c r="L8429" s="24"/>
    </row>
    <row r="8430" spans="1:12" s="33" customFormat="1" ht="14.25">
      <c r="A8430" s="24"/>
      <c r="C8430" s="82"/>
      <c r="D8430" s="82"/>
      <c r="G8430" s="75"/>
      <c r="L8430" s="24"/>
    </row>
    <row r="8431" spans="1:12" s="33" customFormat="1" ht="14.25">
      <c r="A8431" s="24"/>
      <c r="C8431" s="82"/>
      <c r="D8431" s="82"/>
      <c r="G8431" s="75"/>
      <c r="L8431" s="24"/>
    </row>
    <row r="8432" spans="1:12" s="33" customFormat="1" ht="14.25">
      <c r="A8432" s="24"/>
      <c r="C8432" s="82"/>
      <c r="D8432" s="82"/>
      <c r="G8432" s="75"/>
      <c r="L8432" s="24"/>
    </row>
    <row r="8433" spans="1:12" s="33" customFormat="1" ht="14.25">
      <c r="A8433" s="24"/>
      <c r="C8433" s="82"/>
      <c r="D8433" s="82"/>
      <c r="G8433" s="75"/>
      <c r="L8433" s="24"/>
    </row>
    <row r="8434" spans="1:12" s="33" customFormat="1" ht="14.25">
      <c r="A8434" s="24"/>
      <c r="C8434" s="82"/>
      <c r="D8434" s="82"/>
      <c r="G8434" s="75"/>
      <c r="L8434" s="24"/>
    </row>
    <row r="8435" spans="1:12" s="33" customFormat="1" ht="14.25">
      <c r="A8435" s="24"/>
      <c r="C8435" s="82"/>
      <c r="D8435" s="82"/>
      <c r="G8435" s="75"/>
      <c r="L8435" s="24"/>
    </row>
    <row r="8436" spans="1:12" s="33" customFormat="1" ht="14.25">
      <c r="A8436" s="24"/>
      <c r="C8436" s="82"/>
      <c r="D8436" s="82"/>
      <c r="G8436" s="75"/>
      <c r="L8436" s="24"/>
    </row>
    <row r="8437" spans="1:12" s="33" customFormat="1" ht="14.25">
      <c r="A8437" s="24"/>
      <c r="C8437" s="82"/>
      <c r="D8437" s="82"/>
      <c r="G8437" s="75"/>
      <c r="L8437" s="24"/>
    </row>
    <row r="8438" spans="1:12" s="33" customFormat="1" ht="14.25">
      <c r="A8438" s="24"/>
      <c r="C8438" s="82"/>
      <c r="D8438" s="82"/>
      <c r="G8438" s="75"/>
      <c r="L8438" s="24"/>
    </row>
    <row r="8439" spans="1:12" s="33" customFormat="1" ht="14.25">
      <c r="A8439" s="24"/>
      <c r="C8439" s="82"/>
      <c r="D8439" s="82"/>
      <c r="G8439" s="75"/>
      <c r="L8439" s="24"/>
    </row>
    <row r="8440" spans="1:12" s="33" customFormat="1" ht="14.25">
      <c r="A8440" s="24"/>
      <c r="C8440" s="82"/>
      <c r="D8440" s="82"/>
      <c r="G8440" s="75"/>
      <c r="L8440" s="24"/>
    </row>
    <row r="8441" spans="1:12" s="33" customFormat="1" ht="14.25">
      <c r="A8441" s="24"/>
      <c r="C8441" s="82"/>
      <c r="D8441" s="82"/>
      <c r="G8441" s="75"/>
      <c r="L8441" s="24"/>
    </row>
    <row r="8442" spans="1:12" s="33" customFormat="1" ht="14.25">
      <c r="A8442" s="24"/>
      <c r="C8442" s="82"/>
      <c r="D8442" s="82"/>
      <c r="G8442" s="75"/>
      <c r="L8442" s="24"/>
    </row>
    <row r="8443" spans="1:12" s="33" customFormat="1" ht="14.25">
      <c r="A8443" s="24"/>
      <c r="C8443" s="82"/>
      <c r="D8443" s="82"/>
      <c r="G8443" s="75"/>
      <c r="L8443" s="24"/>
    </row>
    <row r="8444" spans="1:12" s="33" customFormat="1" ht="14.25">
      <c r="A8444" s="24"/>
      <c r="C8444" s="82"/>
      <c r="D8444" s="82"/>
      <c r="G8444" s="75"/>
      <c r="L8444" s="24"/>
    </row>
    <row r="8445" spans="1:12" s="33" customFormat="1" ht="14.25">
      <c r="A8445" s="24"/>
      <c r="C8445" s="82"/>
      <c r="D8445" s="82"/>
      <c r="G8445" s="75"/>
      <c r="L8445" s="24"/>
    </row>
    <row r="8446" spans="1:12" s="33" customFormat="1" ht="14.25">
      <c r="A8446" s="24"/>
      <c r="C8446" s="82"/>
      <c r="D8446" s="82"/>
      <c r="G8446" s="75"/>
      <c r="L8446" s="24"/>
    </row>
    <row r="8447" spans="1:12" s="33" customFormat="1" ht="14.25">
      <c r="A8447" s="24"/>
      <c r="C8447" s="82"/>
      <c r="D8447" s="82"/>
      <c r="G8447" s="75"/>
      <c r="L8447" s="24"/>
    </row>
    <row r="8448" spans="1:12" s="33" customFormat="1" ht="14.25">
      <c r="A8448" s="24"/>
      <c r="C8448" s="82"/>
      <c r="D8448" s="82"/>
      <c r="G8448" s="75"/>
      <c r="L8448" s="24"/>
    </row>
    <row r="8449" spans="1:12" s="33" customFormat="1" ht="14.25">
      <c r="A8449" s="24"/>
      <c r="C8449" s="82"/>
      <c r="D8449" s="82"/>
      <c r="G8449" s="75"/>
      <c r="L8449" s="24"/>
    </row>
    <row r="8450" spans="1:12" s="33" customFormat="1" ht="14.25">
      <c r="A8450" s="24"/>
      <c r="C8450" s="82"/>
      <c r="D8450" s="82"/>
      <c r="G8450" s="75"/>
      <c r="L8450" s="24"/>
    </row>
    <row r="8451" spans="1:12" s="33" customFormat="1" ht="14.25">
      <c r="A8451" s="24"/>
      <c r="C8451" s="82"/>
      <c r="D8451" s="82"/>
      <c r="G8451" s="75"/>
      <c r="L8451" s="24"/>
    </row>
    <row r="8452" spans="1:12" s="33" customFormat="1" ht="14.25">
      <c r="A8452" s="24"/>
      <c r="C8452" s="82"/>
      <c r="D8452" s="82"/>
      <c r="G8452" s="75"/>
      <c r="L8452" s="24"/>
    </row>
    <row r="8453" spans="1:12" s="33" customFormat="1" ht="14.25">
      <c r="A8453" s="24"/>
      <c r="C8453" s="82"/>
      <c r="D8453" s="82"/>
      <c r="G8453" s="75"/>
      <c r="L8453" s="24"/>
    </row>
    <row r="8454" spans="1:12" s="33" customFormat="1" ht="14.25">
      <c r="A8454" s="24"/>
      <c r="C8454" s="82"/>
      <c r="D8454" s="82"/>
      <c r="G8454" s="75"/>
      <c r="L8454" s="24"/>
    </row>
    <row r="8455" spans="1:12" s="33" customFormat="1" ht="14.25">
      <c r="A8455" s="24"/>
      <c r="C8455" s="82"/>
      <c r="D8455" s="82"/>
      <c r="G8455" s="75"/>
      <c r="L8455" s="24"/>
    </row>
    <row r="8456" spans="1:12" s="33" customFormat="1" ht="14.25">
      <c r="A8456" s="24"/>
      <c r="C8456" s="82"/>
      <c r="D8456" s="82"/>
      <c r="G8456" s="75"/>
      <c r="L8456" s="24"/>
    </row>
    <row r="8457" spans="1:12" s="33" customFormat="1" ht="14.25">
      <c r="A8457" s="24"/>
      <c r="C8457" s="82"/>
      <c r="D8457" s="82"/>
      <c r="G8457" s="75"/>
      <c r="L8457" s="24"/>
    </row>
    <row r="8458" spans="1:12" s="33" customFormat="1" ht="14.25">
      <c r="A8458" s="24"/>
      <c r="C8458" s="82"/>
      <c r="D8458" s="82"/>
      <c r="G8458" s="75"/>
      <c r="L8458" s="24"/>
    </row>
    <row r="8459" spans="1:12" s="33" customFormat="1" ht="14.25">
      <c r="A8459" s="24"/>
      <c r="C8459" s="82"/>
      <c r="D8459" s="82"/>
      <c r="G8459" s="75"/>
      <c r="L8459" s="24"/>
    </row>
    <row r="8460" spans="1:12" s="33" customFormat="1" ht="14.25">
      <c r="A8460" s="24"/>
      <c r="C8460" s="82"/>
      <c r="D8460" s="82"/>
      <c r="G8460" s="75"/>
      <c r="L8460" s="24"/>
    </row>
    <row r="8461" spans="1:12" s="33" customFormat="1" ht="14.25">
      <c r="A8461" s="24"/>
      <c r="C8461" s="82"/>
      <c r="D8461" s="82"/>
      <c r="G8461" s="75"/>
      <c r="L8461" s="24"/>
    </row>
    <row r="8462" spans="1:12" s="33" customFormat="1" ht="14.25">
      <c r="A8462" s="24"/>
      <c r="C8462" s="82"/>
      <c r="D8462" s="82"/>
      <c r="G8462" s="75"/>
      <c r="L8462" s="24"/>
    </row>
    <row r="8463" spans="1:12" s="33" customFormat="1" ht="14.25">
      <c r="A8463" s="24"/>
      <c r="C8463" s="82"/>
      <c r="D8463" s="82"/>
      <c r="G8463" s="75"/>
      <c r="L8463" s="24"/>
    </row>
    <row r="8464" spans="1:12" s="33" customFormat="1" ht="14.25">
      <c r="A8464" s="24"/>
      <c r="C8464" s="82"/>
      <c r="D8464" s="82"/>
      <c r="G8464" s="75"/>
      <c r="L8464" s="24"/>
    </row>
    <row r="8465" spans="1:12" s="33" customFormat="1" ht="14.25">
      <c r="A8465" s="24"/>
      <c r="C8465" s="82"/>
      <c r="D8465" s="82"/>
      <c r="G8465" s="75"/>
      <c r="L8465" s="24"/>
    </row>
    <row r="8466" spans="1:12" s="33" customFormat="1" ht="14.25">
      <c r="A8466" s="24"/>
      <c r="C8466" s="82"/>
      <c r="D8466" s="82"/>
      <c r="G8466" s="75"/>
      <c r="L8466" s="24"/>
    </row>
    <row r="8467" spans="1:12" s="33" customFormat="1" ht="14.25">
      <c r="A8467" s="24"/>
      <c r="C8467" s="82"/>
      <c r="D8467" s="82"/>
      <c r="G8467" s="75"/>
      <c r="L8467" s="24"/>
    </row>
    <row r="8468" spans="1:12" s="33" customFormat="1" ht="14.25">
      <c r="A8468" s="24"/>
      <c r="C8468" s="82"/>
      <c r="D8468" s="82"/>
      <c r="G8468" s="75"/>
      <c r="L8468" s="24"/>
    </row>
    <row r="8469" spans="1:12" s="33" customFormat="1" ht="14.25">
      <c r="A8469" s="24"/>
      <c r="C8469" s="82"/>
      <c r="D8469" s="82"/>
      <c r="G8469" s="75"/>
      <c r="L8469" s="24"/>
    </row>
    <row r="8470" spans="1:12" s="33" customFormat="1" ht="14.25">
      <c r="A8470" s="24"/>
      <c r="C8470" s="82"/>
      <c r="D8470" s="82"/>
      <c r="G8470" s="75"/>
      <c r="L8470" s="24"/>
    </row>
    <row r="8471" spans="1:12" s="33" customFormat="1" ht="14.25">
      <c r="A8471" s="24"/>
      <c r="C8471" s="82"/>
      <c r="D8471" s="82"/>
      <c r="G8471" s="75"/>
      <c r="L8471" s="24"/>
    </row>
    <row r="8472" spans="1:12" s="33" customFormat="1" ht="14.25">
      <c r="A8472" s="24"/>
      <c r="C8472" s="82"/>
      <c r="D8472" s="82"/>
      <c r="G8472" s="75"/>
      <c r="L8472" s="24"/>
    </row>
    <row r="8473" spans="1:12" s="33" customFormat="1" ht="14.25">
      <c r="A8473" s="24"/>
      <c r="C8473" s="82"/>
      <c r="D8473" s="82"/>
      <c r="G8473" s="75"/>
      <c r="L8473" s="24"/>
    </row>
    <row r="8474" spans="1:12" s="33" customFormat="1" ht="14.25">
      <c r="A8474" s="24"/>
      <c r="C8474" s="82"/>
      <c r="D8474" s="82"/>
      <c r="G8474" s="75"/>
      <c r="L8474" s="24"/>
    </row>
    <row r="8475" spans="1:12" s="33" customFormat="1" ht="14.25">
      <c r="A8475" s="24"/>
      <c r="C8475" s="82"/>
      <c r="D8475" s="82"/>
      <c r="G8475" s="75"/>
      <c r="L8475" s="24"/>
    </row>
    <row r="8476" spans="1:12" s="33" customFormat="1" ht="14.25">
      <c r="A8476" s="24"/>
      <c r="C8476" s="82"/>
      <c r="D8476" s="82"/>
      <c r="G8476" s="75"/>
      <c r="L8476" s="24"/>
    </row>
    <row r="8477" spans="1:12" s="33" customFormat="1" ht="14.25">
      <c r="A8477" s="24"/>
      <c r="C8477" s="82"/>
      <c r="D8477" s="82"/>
      <c r="G8477" s="75"/>
      <c r="L8477" s="24"/>
    </row>
    <row r="8478" spans="1:12" s="33" customFormat="1" ht="14.25">
      <c r="A8478" s="24"/>
      <c r="C8478" s="82"/>
      <c r="D8478" s="82"/>
      <c r="G8478" s="75"/>
      <c r="L8478" s="24"/>
    </row>
    <row r="8479" spans="1:12" s="33" customFormat="1" ht="14.25">
      <c r="A8479" s="24"/>
      <c r="C8479" s="82"/>
      <c r="D8479" s="82"/>
      <c r="G8479" s="75"/>
      <c r="L8479" s="24"/>
    </row>
    <row r="8480" spans="1:12" s="33" customFormat="1" ht="14.25">
      <c r="A8480" s="24"/>
      <c r="C8480" s="82"/>
      <c r="D8480" s="82"/>
      <c r="G8480" s="75"/>
      <c r="L8480" s="24"/>
    </row>
    <row r="8481" spans="1:12" s="33" customFormat="1" ht="14.25">
      <c r="A8481" s="24"/>
      <c r="C8481" s="82"/>
      <c r="D8481" s="82"/>
      <c r="G8481" s="75"/>
      <c r="L8481" s="24"/>
    </row>
    <row r="8482" spans="1:12" s="33" customFormat="1" ht="14.25">
      <c r="A8482" s="24"/>
      <c r="C8482" s="82"/>
      <c r="D8482" s="82"/>
      <c r="G8482" s="75"/>
      <c r="L8482" s="24"/>
    </row>
    <row r="8483" spans="1:12" s="33" customFormat="1" ht="14.25">
      <c r="A8483" s="24"/>
      <c r="C8483" s="82"/>
      <c r="D8483" s="82"/>
      <c r="G8483" s="75"/>
      <c r="L8483" s="24"/>
    </row>
    <row r="8484" spans="1:12" s="33" customFormat="1" ht="14.25">
      <c r="A8484" s="24"/>
      <c r="C8484" s="82"/>
      <c r="D8484" s="82"/>
      <c r="G8484" s="75"/>
      <c r="L8484" s="24"/>
    </row>
    <row r="8485" spans="1:12" s="33" customFormat="1" ht="14.25">
      <c r="A8485" s="24"/>
      <c r="C8485" s="82"/>
      <c r="D8485" s="82"/>
      <c r="G8485" s="75"/>
      <c r="L8485" s="24"/>
    </row>
    <row r="8486" spans="1:12" s="33" customFormat="1" ht="14.25">
      <c r="A8486" s="24"/>
      <c r="C8486" s="82"/>
      <c r="D8486" s="82"/>
      <c r="G8486" s="75"/>
      <c r="L8486" s="24"/>
    </row>
    <row r="8487" spans="1:12" s="33" customFormat="1" ht="14.25">
      <c r="A8487" s="24"/>
      <c r="C8487" s="82"/>
      <c r="D8487" s="82"/>
      <c r="G8487" s="75"/>
      <c r="L8487" s="24"/>
    </row>
    <row r="8488" spans="1:12" s="33" customFormat="1" ht="14.25">
      <c r="A8488" s="24"/>
      <c r="C8488" s="82"/>
      <c r="D8488" s="82"/>
      <c r="G8488" s="75"/>
      <c r="L8488" s="24"/>
    </row>
    <row r="8489" spans="1:12" s="33" customFormat="1" ht="14.25">
      <c r="A8489" s="24"/>
      <c r="C8489" s="82"/>
      <c r="D8489" s="82"/>
      <c r="G8489" s="75"/>
      <c r="L8489" s="24"/>
    </row>
    <row r="8490" spans="1:12" s="33" customFormat="1" ht="14.25">
      <c r="A8490" s="24"/>
      <c r="C8490" s="82"/>
      <c r="D8490" s="82"/>
      <c r="G8490" s="75"/>
      <c r="L8490" s="24"/>
    </row>
    <row r="8491" spans="1:12" s="33" customFormat="1" ht="14.25">
      <c r="A8491" s="24"/>
      <c r="C8491" s="82"/>
      <c r="D8491" s="82"/>
      <c r="G8491" s="75"/>
      <c r="L8491" s="24"/>
    </row>
    <row r="8492" spans="1:12" s="33" customFormat="1" ht="14.25">
      <c r="A8492" s="24"/>
      <c r="C8492" s="82"/>
      <c r="D8492" s="82"/>
      <c r="G8492" s="75"/>
      <c r="L8492" s="24"/>
    </row>
    <row r="8493" spans="1:12" s="33" customFormat="1" ht="14.25">
      <c r="A8493" s="24"/>
      <c r="C8493" s="82"/>
      <c r="D8493" s="82"/>
      <c r="G8493" s="75"/>
      <c r="L8493" s="24"/>
    </row>
    <row r="8494" spans="1:12" s="33" customFormat="1" ht="14.25">
      <c r="A8494" s="24"/>
      <c r="C8494" s="82"/>
      <c r="D8494" s="82"/>
      <c r="G8494" s="75"/>
      <c r="L8494" s="24"/>
    </row>
    <row r="8495" spans="1:12" s="33" customFormat="1" ht="14.25">
      <c r="A8495" s="24"/>
      <c r="C8495" s="82"/>
      <c r="D8495" s="82"/>
      <c r="G8495" s="75"/>
      <c r="L8495" s="24"/>
    </row>
    <row r="8496" spans="1:12" s="33" customFormat="1" ht="14.25">
      <c r="A8496" s="24"/>
      <c r="C8496" s="82"/>
      <c r="D8496" s="82"/>
      <c r="G8496" s="75"/>
      <c r="L8496" s="24"/>
    </row>
    <row r="8497" spans="1:12" s="33" customFormat="1" ht="14.25">
      <c r="A8497" s="24"/>
      <c r="C8497" s="82"/>
      <c r="D8497" s="82"/>
      <c r="G8497" s="75"/>
      <c r="L8497" s="24"/>
    </row>
    <row r="8498" spans="1:12" s="33" customFormat="1" ht="14.25">
      <c r="A8498" s="24"/>
      <c r="C8498" s="82"/>
      <c r="D8498" s="82"/>
      <c r="G8498" s="75"/>
      <c r="L8498" s="24"/>
    </row>
    <row r="8499" spans="1:12" s="33" customFormat="1" ht="14.25">
      <c r="A8499" s="24"/>
      <c r="C8499" s="82"/>
      <c r="D8499" s="82"/>
      <c r="G8499" s="75"/>
      <c r="L8499" s="24"/>
    </row>
    <row r="8500" spans="1:12" s="33" customFormat="1" ht="14.25">
      <c r="A8500" s="24"/>
      <c r="C8500" s="82"/>
      <c r="D8500" s="82"/>
      <c r="G8500" s="75"/>
      <c r="L8500" s="24"/>
    </row>
    <row r="8501" spans="1:12" s="33" customFormat="1" ht="14.25">
      <c r="A8501" s="24"/>
      <c r="C8501" s="82"/>
      <c r="D8501" s="82"/>
      <c r="G8501" s="75"/>
      <c r="L8501" s="24"/>
    </row>
    <row r="8502" spans="1:12" s="33" customFormat="1" ht="14.25">
      <c r="A8502" s="24"/>
      <c r="C8502" s="82"/>
      <c r="D8502" s="82"/>
      <c r="G8502" s="75"/>
      <c r="L8502" s="24"/>
    </row>
    <row r="8503" spans="1:12" s="33" customFormat="1" ht="14.25">
      <c r="A8503" s="24"/>
      <c r="C8503" s="82"/>
      <c r="D8503" s="82"/>
      <c r="G8503" s="75"/>
      <c r="L8503" s="24"/>
    </row>
    <row r="8504" spans="1:12" s="33" customFormat="1" ht="14.25">
      <c r="A8504" s="24"/>
      <c r="C8504" s="82"/>
      <c r="D8504" s="82"/>
      <c r="G8504" s="75"/>
      <c r="L8504" s="24"/>
    </row>
    <row r="8505" spans="1:12" s="33" customFormat="1" ht="14.25">
      <c r="A8505" s="24"/>
      <c r="C8505" s="82"/>
      <c r="D8505" s="82"/>
      <c r="G8505" s="75"/>
      <c r="L8505" s="24"/>
    </row>
    <row r="8506" spans="1:12" s="33" customFormat="1" ht="14.25">
      <c r="A8506" s="24"/>
      <c r="C8506" s="82"/>
      <c r="D8506" s="82"/>
      <c r="G8506" s="75"/>
      <c r="L8506" s="24"/>
    </row>
    <row r="8507" spans="1:12" s="33" customFormat="1" ht="14.25">
      <c r="A8507" s="24"/>
      <c r="C8507" s="82"/>
      <c r="D8507" s="82"/>
      <c r="G8507" s="75"/>
      <c r="L8507" s="24"/>
    </row>
    <row r="8508" spans="1:12" s="33" customFormat="1" ht="14.25">
      <c r="A8508" s="24"/>
      <c r="C8508" s="82"/>
      <c r="D8508" s="82"/>
      <c r="G8508" s="75"/>
      <c r="L8508" s="24"/>
    </row>
    <row r="8509" spans="1:12" s="33" customFormat="1" ht="14.25">
      <c r="A8509" s="24"/>
      <c r="C8509" s="82"/>
      <c r="D8509" s="82"/>
      <c r="G8509" s="75"/>
      <c r="L8509" s="24"/>
    </row>
    <row r="8510" spans="1:12" s="33" customFormat="1" ht="14.25">
      <c r="A8510" s="24"/>
      <c r="C8510" s="82"/>
      <c r="D8510" s="82"/>
      <c r="G8510" s="75"/>
      <c r="L8510" s="24"/>
    </row>
    <row r="8511" spans="1:12" s="33" customFormat="1" ht="14.25">
      <c r="A8511" s="24"/>
      <c r="C8511" s="82"/>
      <c r="D8511" s="82"/>
      <c r="G8511" s="75"/>
      <c r="L8511" s="24"/>
    </row>
    <row r="8512" spans="1:12" s="33" customFormat="1" ht="14.25">
      <c r="A8512" s="24"/>
      <c r="C8512" s="82"/>
      <c r="D8512" s="82"/>
      <c r="G8512" s="75"/>
      <c r="L8512" s="24"/>
    </row>
    <row r="8513" spans="1:12" s="33" customFormat="1" ht="14.25">
      <c r="A8513" s="24"/>
      <c r="C8513" s="82"/>
      <c r="D8513" s="82"/>
      <c r="G8513" s="75"/>
      <c r="L8513" s="24"/>
    </row>
    <row r="8514" spans="1:12" s="33" customFormat="1" ht="14.25">
      <c r="A8514" s="24"/>
      <c r="C8514" s="82"/>
      <c r="D8514" s="82"/>
      <c r="G8514" s="75"/>
      <c r="L8514" s="24"/>
    </row>
    <row r="8515" spans="1:12" s="33" customFormat="1" ht="14.25">
      <c r="A8515" s="24"/>
      <c r="C8515" s="82"/>
      <c r="D8515" s="82"/>
      <c r="G8515" s="75"/>
      <c r="L8515" s="24"/>
    </row>
    <row r="8516" spans="1:12" s="33" customFormat="1" ht="14.25">
      <c r="A8516" s="24"/>
      <c r="C8516" s="82"/>
      <c r="D8516" s="82"/>
      <c r="G8516" s="75"/>
      <c r="L8516" s="24"/>
    </row>
    <row r="8517" spans="1:12" s="33" customFormat="1" ht="14.25">
      <c r="A8517" s="24"/>
      <c r="C8517" s="82"/>
      <c r="D8517" s="82"/>
      <c r="G8517" s="75"/>
      <c r="L8517" s="24"/>
    </row>
    <row r="8518" spans="1:12" s="33" customFormat="1" ht="14.25">
      <c r="A8518" s="24"/>
      <c r="C8518" s="82"/>
      <c r="D8518" s="82"/>
      <c r="G8518" s="75"/>
      <c r="L8518" s="24"/>
    </row>
    <row r="8519" spans="1:12" s="33" customFormat="1" ht="14.25">
      <c r="A8519" s="24"/>
      <c r="C8519" s="82"/>
      <c r="D8519" s="82"/>
      <c r="G8519" s="75"/>
      <c r="L8519" s="24"/>
    </row>
    <row r="8520" spans="1:12" s="33" customFormat="1" ht="14.25">
      <c r="A8520" s="24"/>
      <c r="C8520" s="82"/>
      <c r="D8520" s="82"/>
      <c r="G8520" s="75"/>
      <c r="L8520" s="24"/>
    </row>
    <row r="8521" spans="1:12" s="33" customFormat="1" ht="14.25">
      <c r="A8521" s="24"/>
      <c r="C8521" s="82"/>
      <c r="D8521" s="82"/>
      <c r="G8521" s="75"/>
      <c r="L8521" s="24"/>
    </row>
    <row r="8522" spans="1:12" s="33" customFormat="1" ht="14.25">
      <c r="A8522" s="24"/>
      <c r="C8522" s="82"/>
      <c r="D8522" s="82"/>
      <c r="G8522" s="75"/>
      <c r="L8522" s="24"/>
    </row>
    <row r="8523" spans="1:12" s="33" customFormat="1" ht="14.25">
      <c r="A8523" s="24"/>
      <c r="C8523" s="82"/>
      <c r="D8523" s="82"/>
      <c r="G8523" s="75"/>
      <c r="L8523" s="24"/>
    </row>
    <row r="8524" spans="1:12" s="33" customFormat="1" ht="14.25">
      <c r="A8524" s="24"/>
      <c r="C8524" s="82"/>
      <c r="D8524" s="82"/>
      <c r="G8524" s="75"/>
      <c r="L8524" s="24"/>
    </row>
    <row r="8525" spans="1:12" s="33" customFormat="1" ht="14.25">
      <c r="A8525" s="24"/>
      <c r="C8525" s="82"/>
      <c r="D8525" s="82"/>
      <c r="G8525" s="75"/>
      <c r="L8525" s="24"/>
    </row>
    <row r="8526" spans="1:12" s="33" customFormat="1" ht="14.25">
      <c r="A8526" s="24"/>
      <c r="C8526" s="82"/>
      <c r="D8526" s="82"/>
      <c r="G8526" s="75"/>
      <c r="L8526" s="24"/>
    </row>
    <row r="8527" spans="1:12" s="33" customFormat="1" ht="14.25">
      <c r="A8527" s="24"/>
      <c r="C8527" s="82"/>
      <c r="D8527" s="82"/>
      <c r="G8527" s="75"/>
      <c r="L8527" s="24"/>
    </row>
    <row r="8528" spans="1:12" s="33" customFormat="1" ht="14.25">
      <c r="A8528" s="24"/>
      <c r="C8528" s="82"/>
      <c r="D8528" s="82"/>
      <c r="G8528" s="75"/>
      <c r="L8528" s="24"/>
    </row>
    <row r="8529" spans="1:12" s="33" customFormat="1" ht="14.25">
      <c r="A8529" s="24"/>
      <c r="C8529" s="82"/>
      <c r="D8529" s="82"/>
      <c r="G8529" s="75"/>
      <c r="L8529" s="24"/>
    </row>
    <row r="8530" spans="1:12" s="33" customFormat="1" ht="14.25">
      <c r="A8530" s="24"/>
      <c r="C8530" s="82"/>
      <c r="D8530" s="82"/>
      <c r="G8530" s="75"/>
      <c r="L8530" s="24"/>
    </row>
    <row r="8531" spans="1:12" s="33" customFormat="1" ht="14.25">
      <c r="A8531" s="24"/>
      <c r="C8531" s="82"/>
      <c r="D8531" s="82"/>
      <c r="G8531" s="75"/>
      <c r="L8531" s="24"/>
    </row>
    <row r="8532" spans="1:12" s="33" customFormat="1" ht="14.25">
      <c r="A8532" s="24"/>
      <c r="C8532" s="82"/>
      <c r="D8532" s="82"/>
      <c r="G8532" s="75"/>
      <c r="L8532" s="24"/>
    </row>
    <row r="8533" spans="1:12" s="33" customFormat="1" ht="14.25">
      <c r="A8533" s="24"/>
      <c r="C8533" s="82"/>
      <c r="D8533" s="82"/>
      <c r="G8533" s="75"/>
      <c r="L8533" s="24"/>
    </row>
    <row r="8534" spans="1:12" s="33" customFormat="1" ht="14.25">
      <c r="A8534" s="24"/>
      <c r="C8534" s="82"/>
      <c r="D8534" s="82"/>
      <c r="G8534" s="75"/>
      <c r="L8534" s="24"/>
    </row>
    <row r="8535" spans="1:12" s="33" customFormat="1" ht="14.25">
      <c r="A8535" s="24"/>
      <c r="C8535" s="82"/>
      <c r="D8535" s="82"/>
      <c r="G8535" s="75"/>
      <c r="L8535" s="24"/>
    </row>
    <row r="8536" spans="1:12" s="33" customFormat="1" ht="14.25">
      <c r="A8536" s="24"/>
      <c r="C8536" s="82"/>
      <c r="D8536" s="82"/>
      <c r="G8536" s="75"/>
      <c r="L8536" s="24"/>
    </row>
    <row r="8537" spans="1:12" s="33" customFormat="1" ht="14.25">
      <c r="A8537" s="24"/>
      <c r="C8537" s="82"/>
      <c r="D8537" s="82"/>
      <c r="G8537" s="75"/>
      <c r="L8537" s="24"/>
    </row>
    <row r="8538" spans="1:12" s="33" customFormat="1" ht="14.25">
      <c r="A8538" s="24"/>
      <c r="C8538" s="82"/>
      <c r="D8538" s="82"/>
      <c r="G8538" s="75"/>
      <c r="L8538" s="24"/>
    </row>
    <row r="8539" spans="1:12" s="33" customFormat="1" ht="14.25">
      <c r="A8539" s="24"/>
      <c r="C8539" s="82"/>
      <c r="D8539" s="82"/>
      <c r="G8539" s="75"/>
      <c r="L8539" s="24"/>
    </row>
    <row r="8540" spans="1:12" s="33" customFormat="1" ht="14.25">
      <c r="A8540" s="24"/>
      <c r="C8540" s="82"/>
      <c r="D8540" s="82"/>
      <c r="G8540" s="75"/>
      <c r="L8540" s="24"/>
    </row>
    <row r="8541" spans="1:12" s="33" customFormat="1" ht="14.25">
      <c r="A8541" s="24"/>
      <c r="C8541" s="82"/>
      <c r="D8541" s="82"/>
      <c r="G8541" s="75"/>
      <c r="L8541" s="24"/>
    </row>
    <row r="8542" spans="1:12" s="33" customFormat="1" ht="14.25">
      <c r="A8542" s="24"/>
      <c r="C8542" s="82"/>
      <c r="D8542" s="82"/>
      <c r="G8542" s="75"/>
      <c r="L8542" s="24"/>
    </row>
    <row r="8543" spans="1:12" s="33" customFormat="1" ht="14.25">
      <c r="A8543" s="24"/>
      <c r="C8543" s="82"/>
      <c r="D8543" s="82"/>
      <c r="G8543" s="75"/>
      <c r="L8543" s="24"/>
    </row>
    <row r="8544" spans="1:12" s="33" customFormat="1" ht="14.25">
      <c r="A8544" s="24"/>
      <c r="C8544" s="82"/>
      <c r="D8544" s="82"/>
      <c r="G8544" s="75"/>
      <c r="L8544" s="24"/>
    </row>
    <row r="8545" spans="1:12" s="33" customFormat="1" ht="14.25">
      <c r="A8545" s="24"/>
      <c r="C8545" s="82"/>
      <c r="D8545" s="82"/>
      <c r="G8545" s="75"/>
      <c r="L8545" s="24"/>
    </row>
    <row r="8546" spans="1:12" s="33" customFormat="1" ht="14.25">
      <c r="A8546" s="24"/>
      <c r="C8546" s="82"/>
      <c r="D8546" s="82"/>
      <c r="G8546" s="75"/>
      <c r="L8546" s="24"/>
    </row>
    <row r="8547" spans="1:12" s="33" customFormat="1" ht="14.25">
      <c r="A8547" s="24"/>
      <c r="C8547" s="82"/>
      <c r="D8547" s="82"/>
      <c r="G8547" s="75"/>
      <c r="L8547" s="24"/>
    </row>
    <row r="8548" spans="1:12" s="33" customFormat="1" ht="14.25">
      <c r="A8548" s="24"/>
      <c r="C8548" s="82"/>
      <c r="D8548" s="82"/>
      <c r="G8548" s="75"/>
      <c r="L8548" s="24"/>
    </row>
    <row r="8549" spans="1:12" s="33" customFormat="1" ht="14.25">
      <c r="A8549" s="24"/>
      <c r="C8549" s="82"/>
      <c r="D8549" s="82"/>
      <c r="G8549" s="75"/>
      <c r="L8549" s="24"/>
    </row>
    <row r="8550" spans="1:12" s="33" customFormat="1" ht="14.25">
      <c r="A8550" s="24"/>
      <c r="C8550" s="82"/>
      <c r="D8550" s="82"/>
      <c r="G8550" s="75"/>
      <c r="L8550" s="24"/>
    </row>
    <row r="8551" spans="1:12" s="33" customFormat="1" ht="14.25">
      <c r="A8551" s="24"/>
      <c r="C8551" s="82"/>
      <c r="D8551" s="82"/>
      <c r="G8551" s="75"/>
      <c r="L8551" s="24"/>
    </row>
    <row r="8552" spans="1:12" s="33" customFormat="1" ht="14.25">
      <c r="A8552" s="24"/>
      <c r="C8552" s="82"/>
      <c r="D8552" s="82"/>
      <c r="G8552" s="75"/>
      <c r="L8552" s="24"/>
    </row>
    <row r="8553" spans="1:12" s="33" customFormat="1" ht="14.25">
      <c r="A8553" s="24"/>
      <c r="C8553" s="82"/>
      <c r="D8553" s="82"/>
      <c r="G8553" s="75"/>
      <c r="L8553" s="24"/>
    </row>
    <row r="8554" spans="1:12" s="33" customFormat="1" ht="14.25">
      <c r="A8554" s="24"/>
      <c r="C8554" s="82"/>
      <c r="D8554" s="82"/>
      <c r="G8554" s="75"/>
      <c r="L8554" s="24"/>
    </row>
    <row r="8555" spans="1:12" s="33" customFormat="1" ht="14.25">
      <c r="A8555" s="24"/>
      <c r="C8555" s="82"/>
      <c r="D8555" s="82"/>
      <c r="G8555" s="75"/>
      <c r="L8555" s="24"/>
    </row>
    <row r="8556" spans="1:12" s="33" customFormat="1" ht="14.25">
      <c r="A8556" s="24"/>
      <c r="C8556" s="82"/>
      <c r="D8556" s="82"/>
      <c r="G8556" s="75"/>
      <c r="L8556" s="24"/>
    </row>
    <row r="8557" spans="1:12" s="33" customFormat="1" ht="14.25">
      <c r="A8557" s="24"/>
      <c r="C8557" s="82"/>
      <c r="D8557" s="82"/>
      <c r="G8557" s="75"/>
      <c r="L8557" s="24"/>
    </row>
    <row r="8558" spans="1:12" s="33" customFormat="1" ht="14.25">
      <c r="A8558" s="24"/>
      <c r="C8558" s="82"/>
      <c r="D8558" s="82"/>
      <c r="G8558" s="75"/>
      <c r="L8558" s="24"/>
    </row>
    <row r="8559" spans="1:12" s="33" customFormat="1" ht="14.25">
      <c r="A8559" s="24"/>
      <c r="C8559" s="82"/>
      <c r="D8559" s="82"/>
      <c r="G8559" s="75"/>
      <c r="L8559" s="24"/>
    </row>
    <row r="8560" spans="1:12" s="33" customFormat="1" ht="14.25">
      <c r="A8560" s="24"/>
      <c r="C8560" s="82"/>
      <c r="D8560" s="82"/>
      <c r="G8560" s="75"/>
      <c r="L8560" s="24"/>
    </row>
    <row r="8561" spans="1:12" s="33" customFormat="1" ht="14.25">
      <c r="A8561" s="24"/>
      <c r="C8561" s="82"/>
      <c r="D8561" s="82"/>
      <c r="G8561" s="75"/>
      <c r="L8561" s="24"/>
    </row>
    <row r="8562" spans="1:12" s="33" customFormat="1" ht="14.25">
      <c r="A8562" s="24"/>
      <c r="C8562" s="82"/>
      <c r="D8562" s="82"/>
      <c r="G8562" s="75"/>
      <c r="L8562" s="24"/>
    </row>
    <row r="8563" spans="1:12" s="33" customFormat="1" ht="14.25">
      <c r="A8563" s="24"/>
      <c r="C8563" s="82"/>
      <c r="D8563" s="82"/>
      <c r="G8563" s="75"/>
      <c r="L8563" s="24"/>
    </row>
    <row r="8564" spans="1:12" s="33" customFormat="1" ht="14.25">
      <c r="A8564" s="24"/>
      <c r="C8564" s="82"/>
      <c r="D8564" s="82"/>
      <c r="G8564" s="75"/>
      <c r="L8564" s="24"/>
    </row>
    <row r="8565" spans="1:12" s="33" customFormat="1" ht="14.25">
      <c r="A8565" s="24"/>
      <c r="C8565" s="82"/>
      <c r="D8565" s="82"/>
      <c r="G8565" s="75"/>
      <c r="L8565" s="24"/>
    </row>
    <row r="8566" spans="1:12" s="33" customFormat="1" ht="14.25">
      <c r="A8566" s="24"/>
      <c r="C8566" s="82"/>
      <c r="D8566" s="82"/>
      <c r="G8566" s="75"/>
      <c r="L8566" s="24"/>
    </row>
    <row r="8567" spans="1:12" s="33" customFormat="1" ht="14.25">
      <c r="A8567" s="24"/>
      <c r="C8567" s="82"/>
      <c r="D8567" s="82"/>
      <c r="G8567" s="75"/>
      <c r="L8567" s="24"/>
    </row>
    <row r="8568" spans="1:12" s="33" customFormat="1" ht="14.25">
      <c r="A8568" s="24"/>
      <c r="C8568" s="82"/>
      <c r="D8568" s="82"/>
      <c r="G8568" s="75"/>
      <c r="L8568" s="24"/>
    </row>
    <row r="8569" spans="1:12" s="33" customFormat="1" ht="14.25">
      <c r="A8569" s="24"/>
      <c r="C8569" s="82"/>
      <c r="D8569" s="82"/>
      <c r="G8569" s="75"/>
      <c r="L8569" s="24"/>
    </row>
    <row r="8570" spans="1:12" s="33" customFormat="1" ht="14.25">
      <c r="A8570" s="24"/>
      <c r="C8570" s="82"/>
      <c r="D8570" s="82"/>
      <c r="G8570" s="75"/>
      <c r="L8570" s="24"/>
    </row>
    <row r="8571" spans="1:12" s="33" customFormat="1" ht="14.25">
      <c r="A8571" s="24"/>
      <c r="C8571" s="82"/>
      <c r="D8571" s="82"/>
      <c r="G8571" s="75"/>
      <c r="L8571" s="24"/>
    </row>
    <row r="8572" spans="1:12" s="33" customFormat="1" ht="14.25">
      <c r="A8572" s="24"/>
      <c r="C8572" s="82"/>
      <c r="D8572" s="82"/>
      <c r="G8572" s="75"/>
      <c r="L8572" s="24"/>
    </row>
    <row r="8573" spans="1:12" s="33" customFormat="1" ht="14.25">
      <c r="A8573" s="24"/>
      <c r="C8573" s="82"/>
      <c r="D8573" s="82"/>
      <c r="G8573" s="75"/>
      <c r="L8573" s="24"/>
    </row>
    <row r="8574" spans="1:12" s="33" customFormat="1" ht="14.25">
      <c r="A8574" s="24"/>
      <c r="C8574" s="82"/>
      <c r="D8574" s="82"/>
      <c r="G8574" s="75"/>
      <c r="L8574" s="24"/>
    </row>
    <row r="8575" spans="1:12" s="33" customFormat="1" ht="14.25">
      <c r="A8575" s="24"/>
      <c r="C8575" s="82"/>
      <c r="D8575" s="82"/>
      <c r="G8575" s="75"/>
      <c r="L8575" s="24"/>
    </row>
    <row r="8576" spans="1:12" s="33" customFormat="1" ht="14.25">
      <c r="A8576" s="24"/>
      <c r="C8576" s="82"/>
      <c r="D8576" s="82"/>
      <c r="G8576" s="75"/>
      <c r="L8576" s="24"/>
    </row>
    <row r="8577" spans="1:12" s="33" customFormat="1" ht="14.25">
      <c r="A8577" s="24"/>
      <c r="C8577" s="82"/>
      <c r="D8577" s="82"/>
      <c r="G8577" s="75"/>
      <c r="L8577" s="24"/>
    </row>
    <row r="8578" spans="1:12" s="33" customFormat="1" ht="14.25">
      <c r="A8578" s="24"/>
      <c r="C8578" s="82"/>
      <c r="D8578" s="82"/>
      <c r="G8578" s="75"/>
      <c r="L8578" s="24"/>
    </row>
    <row r="8579" spans="1:12" s="33" customFormat="1" ht="14.25">
      <c r="A8579" s="24"/>
      <c r="C8579" s="82"/>
      <c r="D8579" s="82"/>
      <c r="G8579" s="75"/>
      <c r="L8579" s="24"/>
    </row>
    <row r="8580" spans="1:12" s="33" customFormat="1" ht="14.25">
      <c r="A8580" s="24"/>
      <c r="C8580" s="82"/>
      <c r="D8580" s="82"/>
      <c r="G8580" s="75"/>
      <c r="L8580" s="24"/>
    </row>
    <row r="8581" spans="1:12" s="33" customFormat="1" ht="14.25">
      <c r="A8581" s="24"/>
      <c r="C8581" s="82"/>
      <c r="D8581" s="82"/>
      <c r="G8581" s="75"/>
      <c r="L8581" s="24"/>
    </row>
    <row r="8582" spans="1:12" s="33" customFormat="1" ht="14.25">
      <c r="A8582" s="24"/>
      <c r="C8582" s="82"/>
      <c r="D8582" s="82"/>
      <c r="G8582" s="75"/>
      <c r="L8582" s="24"/>
    </row>
    <row r="8583" spans="1:12" s="33" customFormat="1" ht="14.25">
      <c r="A8583" s="24"/>
      <c r="C8583" s="82"/>
      <c r="D8583" s="82"/>
      <c r="G8583" s="75"/>
      <c r="L8583" s="24"/>
    </row>
    <row r="8584" spans="1:12" s="33" customFormat="1" ht="14.25">
      <c r="A8584" s="24"/>
      <c r="C8584" s="82"/>
      <c r="D8584" s="82"/>
      <c r="G8584" s="75"/>
      <c r="L8584" s="24"/>
    </row>
    <row r="8585" spans="1:12" s="33" customFormat="1" ht="14.25">
      <c r="A8585" s="24"/>
      <c r="C8585" s="82"/>
      <c r="D8585" s="82"/>
      <c r="G8585" s="75"/>
      <c r="L8585" s="24"/>
    </row>
    <row r="8586" spans="1:12" s="33" customFormat="1" ht="14.25">
      <c r="A8586" s="24"/>
      <c r="C8586" s="82"/>
      <c r="D8586" s="82"/>
      <c r="G8586" s="75"/>
      <c r="L8586" s="24"/>
    </row>
    <row r="8587" spans="1:12" s="33" customFormat="1" ht="14.25">
      <c r="A8587" s="24"/>
      <c r="C8587" s="82"/>
      <c r="D8587" s="82"/>
      <c r="G8587" s="75"/>
      <c r="L8587" s="24"/>
    </row>
    <row r="8588" spans="1:12" s="33" customFormat="1" ht="14.25">
      <c r="A8588" s="24"/>
      <c r="C8588" s="82"/>
      <c r="D8588" s="82"/>
      <c r="G8588" s="75"/>
      <c r="L8588" s="24"/>
    </row>
    <row r="8589" spans="1:12" s="33" customFormat="1" ht="14.25">
      <c r="A8589" s="24"/>
      <c r="C8589" s="82"/>
      <c r="D8589" s="82"/>
      <c r="G8589" s="75"/>
      <c r="L8589" s="24"/>
    </row>
    <row r="8590" spans="1:12" s="33" customFormat="1" ht="14.25">
      <c r="A8590" s="24"/>
      <c r="C8590" s="82"/>
      <c r="D8590" s="82"/>
      <c r="G8590" s="75"/>
      <c r="L8590" s="24"/>
    </row>
    <row r="8591" spans="1:12" s="33" customFormat="1" ht="14.25">
      <c r="A8591" s="24"/>
      <c r="C8591" s="82"/>
      <c r="D8591" s="82"/>
      <c r="G8591" s="75"/>
      <c r="L8591" s="24"/>
    </row>
    <row r="8592" spans="1:12" s="33" customFormat="1" ht="14.25">
      <c r="A8592" s="24"/>
      <c r="C8592" s="82"/>
      <c r="D8592" s="82"/>
      <c r="G8592" s="75"/>
      <c r="L8592" s="24"/>
    </row>
    <row r="8593" spans="1:12" s="33" customFormat="1" ht="14.25">
      <c r="A8593" s="24"/>
      <c r="C8593" s="82"/>
      <c r="D8593" s="82"/>
      <c r="G8593" s="75"/>
      <c r="L8593" s="24"/>
    </row>
    <row r="8594" spans="1:12" s="33" customFormat="1" ht="14.25">
      <c r="A8594" s="24"/>
      <c r="C8594" s="82"/>
      <c r="D8594" s="82"/>
      <c r="G8594" s="75"/>
      <c r="L8594" s="24"/>
    </row>
    <row r="8595" spans="1:12" s="33" customFormat="1" ht="14.25">
      <c r="A8595" s="24"/>
      <c r="C8595" s="82"/>
      <c r="D8595" s="82"/>
      <c r="G8595" s="75"/>
      <c r="L8595" s="24"/>
    </row>
    <row r="8596" spans="1:12" s="33" customFormat="1" ht="14.25">
      <c r="A8596" s="24"/>
      <c r="C8596" s="82"/>
      <c r="D8596" s="82"/>
      <c r="G8596" s="75"/>
      <c r="L8596" s="24"/>
    </row>
    <row r="8597" spans="1:12" s="33" customFormat="1" ht="14.25">
      <c r="A8597" s="24"/>
      <c r="C8597" s="82"/>
      <c r="D8597" s="82"/>
      <c r="G8597" s="75"/>
      <c r="L8597" s="24"/>
    </row>
    <row r="8598" spans="1:12" s="33" customFormat="1" ht="14.25">
      <c r="A8598" s="24"/>
      <c r="C8598" s="82"/>
      <c r="D8598" s="82"/>
      <c r="G8598" s="75"/>
      <c r="L8598" s="24"/>
    </row>
    <row r="8599" spans="1:12" s="33" customFormat="1" ht="14.25">
      <c r="A8599" s="24"/>
      <c r="C8599" s="82"/>
      <c r="D8599" s="82"/>
      <c r="G8599" s="75"/>
      <c r="L8599" s="24"/>
    </row>
    <row r="8600" spans="1:12" s="33" customFormat="1" ht="14.25">
      <c r="A8600" s="24"/>
      <c r="C8600" s="82"/>
      <c r="D8600" s="82"/>
      <c r="G8600" s="75"/>
      <c r="L8600" s="24"/>
    </row>
    <row r="8601" spans="1:12" s="33" customFormat="1" ht="14.25">
      <c r="A8601" s="24"/>
      <c r="C8601" s="82"/>
      <c r="D8601" s="82"/>
      <c r="G8601" s="75"/>
      <c r="L8601" s="24"/>
    </row>
    <row r="8602" spans="1:12" s="33" customFormat="1" ht="14.25">
      <c r="A8602" s="24"/>
      <c r="C8602" s="82"/>
      <c r="D8602" s="82"/>
      <c r="G8602" s="75"/>
      <c r="L8602" s="24"/>
    </row>
    <row r="8603" spans="1:12" s="33" customFormat="1" ht="14.25">
      <c r="A8603" s="24"/>
      <c r="C8603" s="82"/>
      <c r="D8603" s="82"/>
      <c r="G8603" s="75"/>
      <c r="L8603" s="24"/>
    </row>
    <row r="8604" spans="1:12" s="33" customFormat="1" ht="14.25">
      <c r="A8604" s="24"/>
      <c r="C8604" s="82"/>
      <c r="D8604" s="82"/>
      <c r="G8604" s="75"/>
      <c r="L8604" s="24"/>
    </row>
    <row r="8605" spans="1:12" s="33" customFormat="1" ht="14.25">
      <c r="A8605" s="24"/>
      <c r="C8605" s="82"/>
      <c r="D8605" s="82"/>
      <c r="G8605" s="75"/>
      <c r="L8605" s="24"/>
    </row>
    <row r="8606" spans="1:12" s="33" customFormat="1" ht="14.25">
      <c r="A8606" s="24"/>
      <c r="C8606" s="82"/>
      <c r="D8606" s="82"/>
      <c r="G8606" s="75"/>
      <c r="L8606" s="24"/>
    </row>
    <row r="8607" spans="1:12" s="33" customFormat="1" ht="14.25">
      <c r="A8607" s="24"/>
      <c r="C8607" s="82"/>
      <c r="D8607" s="82"/>
      <c r="G8607" s="75"/>
      <c r="L8607" s="24"/>
    </row>
    <row r="8608" spans="1:12" s="33" customFormat="1" ht="14.25">
      <c r="A8608" s="24"/>
      <c r="C8608" s="82"/>
      <c r="D8608" s="82"/>
      <c r="G8608" s="75"/>
      <c r="L8608" s="24"/>
    </row>
    <row r="8609" spans="1:12" s="33" customFormat="1" ht="14.25">
      <c r="A8609" s="24"/>
      <c r="C8609" s="82"/>
      <c r="D8609" s="82"/>
      <c r="G8609" s="75"/>
      <c r="L8609" s="24"/>
    </row>
    <row r="8610" spans="1:12" s="33" customFormat="1" ht="14.25">
      <c r="A8610" s="24"/>
      <c r="C8610" s="82"/>
      <c r="D8610" s="82"/>
      <c r="G8610" s="75"/>
      <c r="L8610" s="24"/>
    </row>
    <row r="8611" spans="1:12" s="33" customFormat="1" ht="14.25">
      <c r="A8611" s="24"/>
      <c r="C8611" s="82"/>
      <c r="D8611" s="82"/>
      <c r="G8611" s="75"/>
      <c r="L8611" s="24"/>
    </row>
    <row r="8612" spans="1:12" s="33" customFormat="1" ht="14.25">
      <c r="A8612" s="24"/>
      <c r="C8612" s="82"/>
      <c r="D8612" s="82"/>
      <c r="G8612" s="75"/>
      <c r="L8612" s="24"/>
    </row>
    <row r="8613" spans="1:12" s="33" customFormat="1" ht="14.25">
      <c r="A8613" s="24"/>
      <c r="C8613" s="82"/>
      <c r="D8613" s="82"/>
      <c r="G8613" s="75"/>
      <c r="L8613" s="24"/>
    </row>
    <row r="8614" spans="1:12" s="33" customFormat="1" ht="14.25">
      <c r="A8614" s="24"/>
      <c r="C8614" s="82"/>
      <c r="D8614" s="82"/>
      <c r="G8614" s="75"/>
      <c r="L8614" s="24"/>
    </row>
    <row r="8615" spans="1:12" s="33" customFormat="1" ht="14.25">
      <c r="A8615" s="24"/>
      <c r="C8615" s="82"/>
      <c r="D8615" s="82"/>
      <c r="G8615" s="75"/>
      <c r="L8615" s="24"/>
    </row>
    <row r="8616" spans="1:12" s="33" customFormat="1" ht="14.25">
      <c r="A8616" s="24"/>
      <c r="C8616" s="82"/>
      <c r="D8616" s="82"/>
      <c r="G8616" s="75"/>
      <c r="L8616" s="24"/>
    </row>
    <row r="8617" spans="1:12" s="33" customFormat="1" ht="14.25">
      <c r="A8617" s="24"/>
      <c r="C8617" s="82"/>
      <c r="D8617" s="82"/>
      <c r="G8617" s="75"/>
      <c r="L8617" s="24"/>
    </row>
    <row r="8618" spans="1:12" s="33" customFormat="1" ht="14.25">
      <c r="A8618" s="24"/>
      <c r="C8618" s="82"/>
      <c r="D8618" s="82"/>
      <c r="G8618" s="75"/>
      <c r="L8618" s="24"/>
    </row>
    <row r="8619" spans="1:12" s="33" customFormat="1" ht="14.25">
      <c r="A8619" s="24"/>
      <c r="C8619" s="82"/>
      <c r="D8619" s="82"/>
      <c r="G8619" s="75"/>
      <c r="L8619" s="24"/>
    </row>
    <row r="8620" spans="1:12" s="33" customFormat="1" ht="14.25">
      <c r="A8620" s="24"/>
      <c r="C8620" s="82"/>
      <c r="D8620" s="82"/>
      <c r="G8620" s="75"/>
      <c r="L8620" s="24"/>
    </row>
    <row r="8621" spans="1:12" s="33" customFormat="1" ht="14.25">
      <c r="A8621" s="24"/>
      <c r="C8621" s="82"/>
      <c r="D8621" s="82"/>
      <c r="G8621" s="75"/>
      <c r="L8621" s="24"/>
    </row>
    <row r="8622" spans="1:12" s="33" customFormat="1" ht="14.25">
      <c r="A8622" s="24"/>
      <c r="C8622" s="82"/>
      <c r="D8622" s="82"/>
      <c r="G8622" s="75"/>
      <c r="L8622" s="24"/>
    </row>
    <row r="8623" spans="1:12" s="33" customFormat="1" ht="14.25">
      <c r="A8623" s="24"/>
      <c r="C8623" s="82"/>
      <c r="D8623" s="82"/>
      <c r="G8623" s="75"/>
      <c r="L8623" s="24"/>
    </row>
    <row r="8624" spans="1:12" s="33" customFormat="1" ht="14.25">
      <c r="A8624" s="24"/>
      <c r="C8624" s="82"/>
      <c r="D8624" s="82"/>
      <c r="G8624" s="75"/>
      <c r="L8624" s="24"/>
    </row>
    <row r="8625" spans="1:12" s="33" customFormat="1" ht="14.25">
      <c r="A8625" s="24"/>
      <c r="C8625" s="82"/>
      <c r="D8625" s="82"/>
      <c r="G8625" s="75"/>
      <c r="L8625" s="24"/>
    </row>
    <row r="8626" spans="1:12" s="33" customFormat="1" ht="14.25">
      <c r="A8626" s="24"/>
      <c r="C8626" s="82"/>
      <c r="D8626" s="82"/>
      <c r="G8626" s="75"/>
      <c r="L8626" s="24"/>
    </row>
    <row r="8627" spans="1:12" s="33" customFormat="1" ht="14.25">
      <c r="A8627" s="24"/>
      <c r="C8627" s="82"/>
      <c r="D8627" s="82"/>
      <c r="G8627" s="75"/>
      <c r="L8627" s="24"/>
    </row>
    <row r="8628" spans="1:12" s="33" customFormat="1" ht="14.25">
      <c r="A8628" s="24"/>
      <c r="C8628" s="82"/>
      <c r="D8628" s="82"/>
      <c r="G8628" s="75"/>
      <c r="L8628" s="24"/>
    </row>
    <row r="8629" spans="1:12" s="33" customFormat="1" ht="14.25">
      <c r="A8629" s="24"/>
      <c r="C8629" s="82"/>
      <c r="D8629" s="82"/>
      <c r="G8629" s="75"/>
      <c r="L8629" s="24"/>
    </row>
    <row r="8630" spans="1:12" s="33" customFormat="1" ht="14.25">
      <c r="A8630" s="24"/>
      <c r="C8630" s="82"/>
      <c r="D8630" s="82"/>
      <c r="G8630" s="75"/>
      <c r="L8630" s="24"/>
    </row>
    <row r="8631" spans="1:12" s="33" customFormat="1" ht="14.25">
      <c r="A8631" s="24"/>
      <c r="C8631" s="82"/>
      <c r="D8631" s="82"/>
      <c r="G8631" s="75"/>
      <c r="L8631" s="24"/>
    </row>
    <row r="8632" spans="1:12" s="33" customFormat="1" ht="14.25">
      <c r="A8632" s="24"/>
      <c r="C8632" s="82"/>
      <c r="D8632" s="82"/>
      <c r="G8632" s="75"/>
      <c r="L8632" s="24"/>
    </row>
    <row r="8633" spans="1:12" s="33" customFormat="1" ht="14.25">
      <c r="A8633" s="24"/>
      <c r="C8633" s="82"/>
      <c r="D8633" s="82"/>
      <c r="G8633" s="75"/>
      <c r="L8633" s="24"/>
    </row>
    <row r="8634" spans="1:12" s="33" customFormat="1" ht="14.25">
      <c r="A8634" s="24"/>
      <c r="C8634" s="82"/>
      <c r="D8634" s="82"/>
      <c r="G8634" s="75"/>
      <c r="L8634" s="24"/>
    </row>
    <row r="8635" spans="1:12" s="33" customFormat="1" ht="14.25">
      <c r="A8635" s="24"/>
      <c r="C8635" s="82"/>
      <c r="D8635" s="82"/>
      <c r="G8635" s="75"/>
      <c r="L8635" s="24"/>
    </row>
    <row r="8636" spans="1:12" s="33" customFormat="1" ht="14.25">
      <c r="A8636" s="24"/>
      <c r="C8636" s="82"/>
      <c r="D8636" s="82"/>
      <c r="G8636" s="75"/>
      <c r="L8636" s="24"/>
    </row>
    <row r="8637" spans="1:12" s="33" customFormat="1" ht="14.25">
      <c r="A8637" s="24"/>
      <c r="C8637" s="82"/>
      <c r="D8637" s="82"/>
      <c r="G8637" s="75"/>
      <c r="L8637" s="24"/>
    </row>
    <row r="8638" spans="1:12" s="33" customFormat="1" ht="14.25">
      <c r="A8638" s="24"/>
      <c r="C8638" s="82"/>
      <c r="D8638" s="82"/>
      <c r="G8638" s="75"/>
      <c r="L8638" s="24"/>
    </row>
    <row r="8639" spans="1:12" s="33" customFormat="1" ht="14.25">
      <c r="A8639" s="24"/>
      <c r="C8639" s="82"/>
      <c r="D8639" s="82"/>
      <c r="G8639" s="75"/>
      <c r="L8639" s="24"/>
    </row>
    <row r="8640" spans="1:12" s="33" customFormat="1" ht="14.25">
      <c r="A8640" s="24"/>
      <c r="C8640" s="82"/>
      <c r="D8640" s="82"/>
      <c r="G8640" s="75"/>
      <c r="L8640" s="24"/>
    </row>
    <row r="8641" spans="1:12" s="33" customFormat="1" ht="14.25">
      <c r="A8641" s="24"/>
      <c r="C8641" s="82"/>
      <c r="D8641" s="82"/>
      <c r="G8641" s="75"/>
      <c r="L8641" s="24"/>
    </row>
    <row r="8642" spans="1:12" s="33" customFormat="1" ht="14.25">
      <c r="A8642" s="24"/>
      <c r="C8642" s="82"/>
      <c r="D8642" s="82"/>
      <c r="G8642" s="75"/>
      <c r="L8642" s="24"/>
    </row>
    <row r="8643" spans="1:12" s="33" customFormat="1" ht="14.25">
      <c r="A8643" s="24"/>
      <c r="C8643" s="82"/>
      <c r="D8643" s="82"/>
      <c r="G8643" s="75"/>
      <c r="L8643" s="24"/>
    </row>
    <row r="8644" spans="1:12" s="33" customFormat="1" ht="14.25">
      <c r="A8644" s="24"/>
      <c r="C8644" s="82"/>
      <c r="D8644" s="82"/>
      <c r="G8644" s="75"/>
      <c r="L8644" s="24"/>
    </row>
    <row r="8645" spans="1:12" s="33" customFormat="1" ht="14.25">
      <c r="A8645" s="24"/>
      <c r="C8645" s="82"/>
      <c r="D8645" s="82"/>
      <c r="G8645" s="75"/>
      <c r="L8645" s="24"/>
    </row>
    <row r="8646" spans="1:12" s="33" customFormat="1" ht="14.25">
      <c r="A8646" s="24"/>
      <c r="C8646" s="82"/>
      <c r="D8646" s="82"/>
      <c r="G8646" s="75"/>
      <c r="L8646" s="24"/>
    </row>
    <row r="8647" spans="1:12" s="33" customFormat="1" ht="14.25">
      <c r="A8647" s="24"/>
      <c r="C8647" s="82"/>
      <c r="D8647" s="82"/>
      <c r="G8647" s="75"/>
      <c r="L8647" s="24"/>
    </row>
    <row r="8648" spans="1:12" s="33" customFormat="1" ht="14.25">
      <c r="A8648" s="24"/>
      <c r="C8648" s="82"/>
      <c r="D8648" s="82"/>
      <c r="G8648" s="75"/>
      <c r="L8648" s="24"/>
    </row>
    <row r="8649" spans="1:12" s="33" customFormat="1" ht="14.25">
      <c r="A8649" s="24"/>
      <c r="C8649" s="82"/>
      <c r="D8649" s="82"/>
      <c r="G8649" s="75"/>
      <c r="L8649" s="24"/>
    </row>
    <row r="8650" spans="1:12" s="33" customFormat="1" ht="14.25">
      <c r="A8650" s="24"/>
      <c r="C8650" s="82"/>
      <c r="D8650" s="82"/>
      <c r="G8650" s="75"/>
      <c r="L8650" s="24"/>
    </row>
    <row r="8651" spans="1:12" s="33" customFormat="1" ht="14.25">
      <c r="A8651" s="24"/>
      <c r="C8651" s="82"/>
      <c r="D8651" s="82"/>
      <c r="G8651" s="75"/>
      <c r="L8651" s="24"/>
    </row>
    <row r="8652" spans="1:12" s="33" customFormat="1" ht="14.25">
      <c r="A8652" s="24"/>
      <c r="C8652" s="82"/>
      <c r="D8652" s="82"/>
      <c r="G8652" s="75"/>
      <c r="L8652" s="24"/>
    </row>
    <row r="8653" spans="1:12" s="33" customFormat="1" ht="14.25">
      <c r="A8653" s="24"/>
      <c r="C8653" s="82"/>
      <c r="D8653" s="82"/>
      <c r="G8653" s="75"/>
      <c r="L8653" s="24"/>
    </row>
    <row r="8654" spans="1:12" s="33" customFormat="1" ht="14.25">
      <c r="A8654" s="24"/>
      <c r="C8654" s="82"/>
      <c r="D8654" s="82"/>
      <c r="G8654" s="75"/>
      <c r="L8654" s="24"/>
    </row>
    <row r="8655" spans="1:12" s="33" customFormat="1" ht="14.25">
      <c r="A8655" s="24"/>
      <c r="C8655" s="82"/>
      <c r="D8655" s="82"/>
      <c r="G8655" s="75"/>
      <c r="L8655" s="24"/>
    </row>
    <row r="8656" spans="1:12" s="33" customFormat="1" ht="14.25">
      <c r="A8656" s="24"/>
      <c r="C8656" s="82"/>
      <c r="D8656" s="82"/>
      <c r="G8656" s="75"/>
      <c r="L8656" s="24"/>
    </row>
    <row r="8657" spans="1:12" s="33" customFormat="1" ht="14.25">
      <c r="A8657" s="24"/>
      <c r="C8657" s="82"/>
      <c r="D8657" s="82"/>
      <c r="G8657" s="75"/>
      <c r="L8657" s="24"/>
    </row>
    <row r="8658" spans="1:12" s="33" customFormat="1" ht="14.25">
      <c r="A8658" s="24"/>
      <c r="C8658" s="82"/>
      <c r="D8658" s="82"/>
      <c r="G8658" s="75"/>
      <c r="L8658" s="24"/>
    </row>
    <row r="8659" spans="1:12" s="33" customFormat="1" ht="14.25">
      <c r="A8659" s="24"/>
      <c r="C8659" s="82"/>
      <c r="D8659" s="82"/>
      <c r="G8659" s="75"/>
      <c r="L8659" s="24"/>
    </row>
    <row r="8660" spans="1:12" s="33" customFormat="1" ht="14.25">
      <c r="A8660" s="24"/>
      <c r="C8660" s="82"/>
      <c r="D8660" s="82"/>
      <c r="G8660" s="75"/>
      <c r="L8660" s="24"/>
    </row>
    <row r="8661" spans="1:12" s="33" customFormat="1" ht="14.25">
      <c r="A8661" s="24"/>
      <c r="C8661" s="82"/>
      <c r="D8661" s="82"/>
      <c r="G8661" s="75"/>
      <c r="L8661" s="24"/>
    </row>
    <row r="8662" spans="1:12" s="33" customFormat="1" ht="14.25">
      <c r="A8662" s="24"/>
      <c r="C8662" s="82"/>
      <c r="D8662" s="82"/>
      <c r="G8662" s="75"/>
      <c r="L8662" s="24"/>
    </row>
    <row r="8663" spans="1:12" s="33" customFormat="1" ht="14.25">
      <c r="A8663" s="24"/>
      <c r="C8663" s="82"/>
      <c r="D8663" s="82"/>
      <c r="G8663" s="75"/>
      <c r="L8663" s="24"/>
    </row>
    <row r="8664" spans="1:12" s="33" customFormat="1" ht="14.25">
      <c r="A8664" s="24"/>
      <c r="C8664" s="82"/>
      <c r="D8664" s="82"/>
      <c r="G8664" s="75"/>
      <c r="L8664" s="24"/>
    </row>
    <row r="8665" spans="1:12" s="33" customFormat="1" ht="14.25">
      <c r="A8665" s="24"/>
      <c r="C8665" s="82"/>
      <c r="D8665" s="82"/>
      <c r="G8665" s="75"/>
      <c r="L8665" s="24"/>
    </row>
    <row r="8666" spans="1:12" s="33" customFormat="1" ht="14.25">
      <c r="A8666" s="24"/>
      <c r="C8666" s="82"/>
      <c r="D8666" s="82"/>
      <c r="G8666" s="75"/>
      <c r="L8666" s="24"/>
    </row>
    <row r="8667" spans="1:12" s="33" customFormat="1" ht="14.25">
      <c r="A8667" s="24"/>
      <c r="C8667" s="82"/>
      <c r="D8667" s="82"/>
      <c r="G8667" s="75"/>
      <c r="L8667" s="24"/>
    </row>
    <row r="8668" spans="1:12" s="33" customFormat="1" ht="14.25">
      <c r="A8668" s="24"/>
      <c r="C8668" s="82"/>
      <c r="D8668" s="82"/>
      <c r="G8668" s="75"/>
      <c r="L8668" s="24"/>
    </row>
    <row r="8669" spans="1:12" s="33" customFormat="1" ht="14.25">
      <c r="A8669" s="24"/>
      <c r="C8669" s="82"/>
      <c r="D8669" s="82"/>
      <c r="G8669" s="75"/>
      <c r="L8669" s="24"/>
    </row>
    <row r="8670" spans="1:12" s="33" customFormat="1" ht="14.25">
      <c r="A8670" s="24"/>
      <c r="C8670" s="82"/>
      <c r="D8670" s="82"/>
      <c r="G8670" s="75"/>
      <c r="L8670" s="24"/>
    </row>
    <row r="8671" spans="1:12" s="33" customFormat="1" ht="14.25">
      <c r="A8671" s="24"/>
      <c r="C8671" s="82"/>
      <c r="D8671" s="82"/>
      <c r="G8671" s="75"/>
      <c r="L8671" s="24"/>
    </row>
    <row r="8672" spans="1:12" s="33" customFormat="1" ht="14.25">
      <c r="A8672" s="24"/>
      <c r="C8672" s="82"/>
      <c r="D8672" s="82"/>
      <c r="G8672" s="75"/>
      <c r="L8672" s="24"/>
    </row>
    <row r="8673" spans="1:12" s="33" customFormat="1" ht="14.25">
      <c r="A8673" s="24"/>
      <c r="C8673" s="82"/>
      <c r="D8673" s="82"/>
      <c r="G8673" s="75"/>
      <c r="L8673" s="24"/>
    </row>
    <row r="8674" spans="1:12" s="33" customFormat="1" ht="14.25">
      <c r="A8674" s="24"/>
      <c r="C8674" s="82"/>
      <c r="D8674" s="82"/>
      <c r="G8674" s="75"/>
      <c r="L8674" s="24"/>
    </row>
    <row r="8675" spans="1:12" s="33" customFormat="1" ht="14.25">
      <c r="A8675" s="24"/>
      <c r="C8675" s="82"/>
      <c r="D8675" s="82"/>
      <c r="G8675" s="75"/>
      <c r="L8675" s="24"/>
    </row>
    <row r="8676" spans="1:12" s="33" customFormat="1" ht="14.25">
      <c r="A8676" s="24"/>
      <c r="C8676" s="82"/>
      <c r="D8676" s="82"/>
      <c r="G8676" s="75"/>
      <c r="L8676" s="24"/>
    </row>
    <row r="8677" spans="1:12" s="33" customFormat="1" ht="14.25">
      <c r="A8677" s="24"/>
      <c r="C8677" s="82"/>
      <c r="D8677" s="82"/>
      <c r="G8677" s="75"/>
      <c r="L8677" s="24"/>
    </row>
    <row r="8678" spans="1:12" s="33" customFormat="1" ht="14.25">
      <c r="A8678" s="24"/>
      <c r="C8678" s="82"/>
      <c r="D8678" s="82"/>
      <c r="G8678" s="75"/>
      <c r="L8678" s="24"/>
    </row>
    <row r="8679" spans="1:12" s="33" customFormat="1" ht="14.25">
      <c r="A8679" s="24"/>
      <c r="C8679" s="82"/>
      <c r="D8679" s="82"/>
      <c r="G8679" s="75"/>
      <c r="L8679" s="24"/>
    </row>
    <row r="8680" spans="1:12" s="33" customFormat="1" ht="14.25">
      <c r="A8680" s="24"/>
      <c r="C8680" s="82"/>
      <c r="D8680" s="82"/>
      <c r="G8680" s="75"/>
      <c r="L8680" s="24"/>
    </row>
    <row r="8681" spans="1:12" s="33" customFormat="1" ht="14.25">
      <c r="A8681" s="24"/>
      <c r="C8681" s="82"/>
      <c r="D8681" s="82"/>
      <c r="G8681" s="75"/>
      <c r="L8681" s="24"/>
    </row>
    <row r="8682" spans="1:12" s="33" customFormat="1" ht="14.25">
      <c r="A8682" s="24"/>
      <c r="C8682" s="82"/>
      <c r="D8682" s="82"/>
      <c r="G8682" s="75"/>
      <c r="L8682" s="24"/>
    </row>
    <row r="8683" spans="1:12" s="33" customFormat="1" ht="14.25">
      <c r="A8683" s="24"/>
      <c r="C8683" s="82"/>
      <c r="D8683" s="82"/>
      <c r="G8683" s="75"/>
      <c r="L8683" s="24"/>
    </row>
    <row r="8684" spans="1:12" s="33" customFormat="1" ht="14.25">
      <c r="A8684" s="24"/>
      <c r="C8684" s="82"/>
      <c r="D8684" s="82"/>
      <c r="G8684" s="75"/>
      <c r="L8684" s="24"/>
    </row>
    <row r="8685" spans="1:12" s="33" customFormat="1" ht="14.25">
      <c r="A8685" s="24"/>
      <c r="C8685" s="82"/>
      <c r="D8685" s="82"/>
      <c r="G8685" s="75"/>
      <c r="L8685" s="24"/>
    </row>
    <row r="8686" spans="1:12" s="33" customFormat="1" ht="14.25">
      <c r="A8686" s="24"/>
      <c r="C8686" s="82"/>
      <c r="D8686" s="82"/>
      <c r="G8686" s="75"/>
      <c r="L8686" s="24"/>
    </row>
    <row r="8687" spans="1:12" s="33" customFormat="1" ht="14.25">
      <c r="A8687" s="24"/>
      <c r="C8687" s="82"/>
      <c r="D8687" s="82"/>
      <c r="G8687" s="75"/>
      <c r="L8687" s="24"/>
    </row>
    <row r="8688" spans="1:12" s="33" customFormat="1" ht="14.25">
      <c r="A8688" s="24"/>
      <c r="C8688" s="82"/>
      <c r="D8688" s="82"/>
      <c r="G8688" s="75"/>
      <c r="L8688" s="24"/>
    </row>
    <row r="8689" spans="1:12" s="33" customFormat="1" ht="14.25">
      <c r="A8689" s="24"/>
      <c r="C8689" s="82"/>
      <c r="D8689" s="82"/>
      <c r="G8689" s="75"/>
      <c r="L8689" s="24"/>
    </row>
    <row r="8690" spans="1:12" s="33" customFormat="1" ht="14.25">
      <c r="A8690" s="24"/>
      <c r="C8690" s="82"/>
      <c r="D8690" s="82"/>
      <c r="G8690" s="75"/>
      <c r="L8690" s="24"/>
    </row>
    <row r="8691" spans="1:12" s="33" customFormat="1" ht="14.25">
      <c r="A8691" s="24"/>
      <c r="C8691" s="82"/>
      <c r="D8691" s="82"/>
      <c r="G8691" s="75"/>
      <c r="L8691" s="24"/>
    </row>
    <row r="8692" spans="1:12" s="33" customFormat="1" ht="14.25">
      <c r="A8692" s="24"/>
      <c r="C8692" s="82"/>
      <c r="D8692" s="82"/>
      <c r="G8692" s="75"/>
      <c r="L8692" s="24"/>
    </row>
    <row r="8693" spans="1:12" s="33" customFormat="1" ht="14.25">
      <c r="A8693" s="24"/>
      <c r="C8693" s="82"/>
      <c r="D8693" s="82"/>
      <c r="G8693" s="75"/>
      <c r="L8693" s="24"/>
    </row>
    <row r="8694" spans="1:12" s="33" customFormat="1" ht="14.25">
      <c r="A8694" s="24"/>
      <c r="C8694" s="82"/>
      <c r="D8694" s="82"/>
      <c r="G8694" s="75"/>
      <c r="L8694" s="24"/>
    </row>
    <row r="8695" spans="1:12" s="33" customFormat="1" ht="14.25">
      <c r="A8695" s="24"/>
      <c r="C8695" s="82"/>
      <c r="D8695" s="82"/>
      <c r="G8695" s="75"/>
      <c r="L8695" s="24"/>
    </row>
    <row r="8696" spans="1:12" s="33" customFormat="1" ht="14.25">
      <c r="A8696" s="24"/>
      <c r="C8696" s="82"/>
      <c r="D8696" s="82"/>
      <c r="G8696" s="75"/>
      <c r="L8696" s="24"/>
    </row>
    <row r="8697" spans="1:12" s="33" customFormat="1" ht="14.25">
      <c r="A8697" s="24"/>
      <c r="C8697" s="82"/>
      <c r="D8697" s="82"/>
      <c r="G8697" s="75"/>
      <c r="L8697" s="24"/>
    </row>
    <row r="8698" spans="1:12" s="33" customFormat="1" ht="14.25">
      <c r="A8698" s="24"/>
      <c r="C8698" s="82"/>
      <c r="D8698" s="82"/>
      <c r="G8698" s="75"/>
      <c r="L8698" s="24"/>
    </row>
    <row r="8699" spans="1:12" s="33" customFormat="1" ht="14.25">
      <c r="A8699" s="24"/>
      <c r="C8699" s="82"/>
      <c r="D8699" s="82"/>
      <c r="G8699" s="75"/>
      <c r="L8699" s="24"/>
    </row>
    <row r="8700" spans="1:12" s="33" customFormat="1" ht="14.25">
      <c r="A8700" s="24"/>
      <c r="C8700" s="82"/>
      <c r="D8700" s="82"/>
      <c r="G8700" s="75"/>
      <c r="L8700" s="24"/>
    </row>
    <row r="8701" spans="1:12" s="33" customFormat="1" ht="14.25">
      <c r="A8701" s="24"/>
      <c r="C8701" s="82"/>
      <c r="D8701" s="82"/>
      <c r="G8701" s="75"/>
      <c r="L8701" s="24"/>
    </row>
    <row r="8702" spans="1:12" s="33" customFormat="1" ht="14.25">
      <c r="A8702" s="24"/>
      <c r="C8702" s="82"/>
      <c r="D8702" s="82"/>
      <c r="G8702" s="75"/>
      <c r="L8702" s="24"/>
    </row>
    <row r="8703" spans="1:12" s="33" customFormat="1" ht="14.25">
      <c r="A8703" s="24"/>
      <c r="C8703" s="82"/>
      <c r="D8703" s="82"/>
      <c r="G8703" s="75"/>
      <c r="L8703" s="24"/>
    </row>
    <row r="8704" spans="1:12" s="33" customFormat="1" ht="14.25">
      <c r="A8704" s="24"/>
      <c r="C8704" s="82"/>
      <c r="D8704" s="82"/>
      <c r="G8704" s="75"/>
      <c r="L8704" s="24"/>
    </row>
    <row r="8705" spans="1:12" s="33" customFormat="1" ht="14.25">
      <c r="A8705" s="24"/>
      <c r="C8705" s="82"/>
      <c r="D8705" s="82"/>
      <c r="G8705" s="75"/>
      <c r="L8705" s="24"/>
    </row>
    <row r="8706" spans="1:12" s="33" customFormat="1" ht="14.25">
      <c r="A8706" s="24"/>
      <c r="C8706" s="82"/>
      <c r="D8706" s="82"/>
      <c r="G8706" s="75"/>
      <c r="L8706" s="24"/>
    </row>
    <row r="8707" spans="1:12" s="33" customFormat="1" ht="14.25">
      <c r="A8707" s="24"/>
      <c r="C8707" s="82"/>
      <c r="D8707" s="82"/>
      <c r="G8707" s="75"/>
      <c r="L8707" s="24"/>
    </row>
    <row r="8708" spans="1:12" s="33" customFormat="1" ht="14.25">
      <c r="A8708" s="24"/>
      <c r="C8708" s="82"/>
      <c r="D8708" s="82"/>
      <c r="G8708" s="75"/>
      <c r="L8708" s="24"/>
    </row>
    <row r="8709" spans="1:12" s="33" customFormat="1" ht="14.25">
      <c r="A8709" s="24"/>
      <c r="C8709" s="82"/>
      <c r="D8709" s="82"/>
      <c r="G8709" s="75"/>
      <c r="L8709" s="24"/>
    </row>
    <row r="8710" spans="1:12" s="33" customFormat="1" ht="14.25">
      <c r="A8710" s="24"/>
      <c r="C8710" s="82"/>
      <c r="D8710" s="82"/>
      <c r="G8710" s="75"/>
      <c r="L8710" s="24"/>
    </row>
    <row r="8711" spans="1:12" s="33" customFormat="1" ht="14.25">
      <c r="A8711" s="24"/>
      <c r="C8711" s="82"/>
      <c r="D8711" s="82"/>
      <c r="G8711" s="75"/>
      <c r="L8711" s="24"/>
    </row>
    <row r="8712" spans="1:12" s="33" customFormat="1" ht="14.25">
      <c r="A8712" s="24"/>
      <c r="C8712" s="82"/>
      <c r="D8712" s="82"/>
      <c r="G8712" s="75"/>
      <c r="L8712" s="24"/>
    </row>
    <row r="8713" spans="1:12" s="33" customFormat="1" ht="14.25">
      <c r="A8713" s="24"/>
      <c r="C8713" s="82"/>
      <c r="D8713" s="82"/>
      <c r="G8713" s="75"/>
      <c r="L8713" s="24"/>
    </row>
    <row r="8714" spans="1:12" s="33" customFormat="1" ht="14.25">
      <c r="A8714" s="24"/>
      <c r="C8714" s="82"/>
      <c r="D8714" s="82"/>
      <c r="G8714" s="75"/>
      <c r="L8714" s="24"/>
    </row>
    <row r="8715" spans="1:12" s="33" customFormat="1" ht="14.25">
      <c r="A8715" s="24"/>
      <c r="C8715" s="82"/>
      <c r="D8715" s="82"/>
      <c r="G8715" s="75"/>
      <c r="L8715" s="24"/>
    </row>
    <row r="8716" spans="1:12" s="33" customFormat="1" ht="14.25">
      <c r="A8716" s="24"/>
      <c r="C8716" s="82"/>
      <c r="D8716" s="82"/>
      <c r="G8716" s="75"/>
      <c r="L8716" s="24"/>
    </row>
    <row r="8717" spans="1:12" s="33" customFormat="1" ht="14.25">
      <c r="A8717" s="24"/>
      <c r="C8717" s="82"/>
      <c r="D8717" s="82"/>
      <c r="G8717" s="75"/>
      <c r="L8717" s="24"/>
    </row>
    <row r="8718" spans="1:12" s="33" customFormat="1" ht="14.25">
      <c r="A8718" s="24"/>
      <c r="C8718" s="82"/>
      <c r="D8718" s="82"/>
      <c r="G8718" s="75"/>
      <c r="L8718" s="24"/>
    </row>
    <row r="8719" spans="1:12" s="33" customFormat="1" ht="14.25">
      <c r="A8719" s="24"/>
      <c r="C8719" s="82"/>
      <c r="D8719" s="82"/>
      <c r="G8719" s="75"/>
      <c r="L8719" s="24"/>
    </row>
    <row r="8720" spans="1:12" s="33" customFormat="1" ht="14.25">
      <c r="A8720" s="24"/>
      <c r="C8720" s="82"/>
      <c r="D8720" s="82"/>
      <c r="G8720" s="75"/>
      <c r="L8720" s="24"/>
    </row>
    <row r="8721" spans="1:12" s="33" customFormat="1" ht="14.25">
      <c r="A8721" s="24"/>
      <c r="C8721" s="82"/>
      <c r="D8721" s="82"/>
      <c r="G8721" s="75"/>
      <c r="L8721" s="24"/>
    </row>
    <row r="8722" spans="1:12" s="33" customFormat="1" ht="14.25">
      <c r="A8722" s="24"/>
      <c r="C8722" s="82"/>
      <c r="D8722" s="82"/>
      <c r="G8722" s="75"/>
      <c r="L8722" s="24"/>
    </row>
    <row r="8723" spans="1:12" s="33" customFormat="1" ht="14.25">
      <c r="A8723" s="24"/>
      <c r="C8723" s="82"/>
      <c r="D8723" s="82"/>
      <c r="G8723" s="75"/>
      <c r="L8723" s="24"/>
    </row>
    <row r="8724" spans="1:12" s="33" customFormat="1" ht="14.25">
      <c r="A8724" s="24"/>
      <c r="C8724" s="82"/>
      <c r="D8724" s="82"/>
      <c r="G8724" s="75"/>
      <c r="L8724" s="24"/>
    </row>
    <row r="8725" spans="1:12" s="33" customFormat="1" ht="14.25">
      <c r="A8725" s="24"/>
      <c r="C8725" s="82"/>
      <c r="D8725" s="82"/>
      <c r="G8725" s="75"/>
      <c r="L8725" s="24"/>
    </row>
    <row r="8726" spans="1:12" s="33" customFormat="1" ht="14.25">
      <c r="A8726" s="24"/>
      <c r="C8726" s="82"/>
      <c r="D8726" s="82"/>
      <c r="G8726" s="75"/>
      <c r="L8726" s="24"/>
    </row>
    <row r="8727" spans="1:12" s="33" customFormat="1" ht="14.25">
      <c r="A8727" s="24"/>
      <c r="C8727" s="82"/>
      <c r="D8727" s="82"/>
      <c r="G8727" s="75"/>
      <c r="L8727" s="24"/>
    </row>
    <row r="8728" spans="1:12" s="33" customFormat="1" ht="14.25">
      <c r="A8728" s="24"/>
      <c r="C8728" s="82"/>
      <c r="D8728" s="82"/>
      <c r="G8728" s="75"/>
      <c r="L8728" s="24"/>
    </row>
    <row r="8729" spans="1:12" s="33" customFormat="1" ht="14.25">
      <c r="A8729" s="24"/>
      <c r="C8729" s="82"/>
      <c r="D8729" s="82"/>
      <c r="G8729" s="75"/>
      <c r="L8729" s="24"/>
    </row>
    <row r="8730" spans="1:12" s="33" customFormat="1" ht="14.25">
      <c r="A8730" s="24"/>
      <c r="C8730" s="82"/>
      <c r="D8730" s="82"/>
      <c r="G8730" s="75"/>
      <c r="L8730" s="24"/>
    </row>
    <row r="8731" spans="1:12" s="33" customFormat="1" ht="14.25">
      <c r="A8731" s="24"/>
      <c r="C8731" s="82"/>
      <c r="D8731" s="82"/>
      <c r="G8731" s="75"/>
      <c r="L8731" s="24"/>
    </row>
    <row r="8732" spans="1:12" s="33" customFormat="1" ht="14.25">
      <c r="A8732" s="24"/>
      <c r="C8732" s="82"/>
      <c r="D8732" s="82"/>
      <c r="G8732" s="75"/>
      <c r="L8732" s="24"/>
    </row>
    <row r="8733" spans="1:12" s="33" customFormat="1" ht="14.25">
      <c r="A8733" s="24"/>
      <c r="C8733" s="82"/>
      <c r="D8733" s="82"/>
      <c r="G8733" s="75"/>
      <c r="L8733" s="24"/>
    </row>
    <row r="8734" spans="1:12" s="33" customFormat="1" ht="14.25">
      <c r="A8734" s="24"/>
      <c r="C8734" s="82"/>
      <c r="D8734" s="82"/>
      <c r="G8734" s="75"/>
      <c r="L8734" s="24"/>
    </row>
    <row r="8735" spans="1:12" s="33" customFormat="1" ht="14.25">
      <c r="A8735" s="24"/>
      <c r="C8735" s="82"/>
      <c r="D8735" s="82"/>
      <c r="G8735" s="75"/>
      <c r="L8735" s="24"/>
    </row>
    <row r="8736" spans="1:12" s="33" customFormat="1" ht="14.25">
      <c r="A8736" s="24"/>
      <c r="C8736" s="82"/>
      <c r="D8736" s="82"/>
      <c r="G8736" s="75"/>
      <c r="L8736" s="24"/>
    </row>
    <row r="8737" spans="1:12" s="33" customFormat="1" ht="14.25">
      <c r="A8737" s="24"/>
      <c r="C8737" s="82"/>
      <c r="D8737" s="82"/>
      <c r="G8737" s="75"/>
      <c r="L8737" s="24"/>
    </row>
    <row r="8738" spans="1:12" s="33" customFormat="1" ht="14.25">
      <c r="A8738" s="24"/>
      <c r="C8738" s="82"/>
      <c r="D8738" s="82"/>
      <c r="G8738" s="75"/>
      <c r="L8738" s="24"/>
    </row>
    <row r="8739" spans="1:12" s="33" customFormat="1" ht="14.25">
      <c r="A8739" s="24"/>
      <c r="C8739" s="82"/>
      <c r="D8739" s="82"/>
      <c r="G8739" s="75"/>
      <c r="L8739" s="24"/>
    </row>
    <row r="8740" spans="1:12" s="33" customFormat="1" ht="14.25">
      <c r="A8740" s="24"/>
      <c r="C8740" s="82"/>
      <c r="D8740" s="82"/>
      <c r="G8740" s="75"/>
      <c r="L8740" s="24"/>
    </row>
    <row r="8741" spans="1:12" s="33" customFormat="1" ht="14.25">
      <c r="A8741" s="24"/>
      <c r="C8741" s="82"/>
      <c r="D8741" s="82"/>
      <c r="G8741" s="75"/>
      <c r="L8741" s="24"/>
    </row>
    <row r="8742" spans="1:12" s="33" customFormat="1" ht="14.25">
      <c r="A8742" s="24"/>
      <c r="C8742" s="82"/>
      <c r="D8742" s="82"/>
      <c r="G8742" s="75"/>
      <c r="L8742" s="24"/>
    </row>
    <row r="8743" spans="1:12" s="33" customFormat="1" ht="14.25">
      <c r="A8743" s="24"/>
      <c r="C8743" s="82"/>
      <c r="D8743" s="82"/>
      <c r="G8743" s="75"/>
      <c r="L8743" s="24"/>
    </row>
    <row r="8744" spans="1:12" s="33" customFormat="1" ht="14.25">
      <c r="A8744" s="24"/>
      <c r="C8744" s="82"/>
      <c r="D8744" s="82"/>
      <c r="G8744" s="75"/>
      <c r="L8744" s="24"/>
    </row>
    <row r="8745" spans="1:12" s="33" customFormat="1" ht="14.25">
      <c r="A8745" s="24"/>
      <c r="C8745" s="82"/>
      <c r="D8745" s="82"/>
      <c r="G8745" s="75"/>
      <c r="L8745" s="24"/>
    </row>
    <row r="8746" spans="1:12" s="33" customFormat="1" ht="14.25">
      <c r="A8746" s="24"/>
      <c r="C8746" s="82"/>
      <c r="D8746" s="82"/>
      <c r="G8746" s="75"/>
      <c r="L8746" s="24"/>
    </row>
    <row r="8747" spans="1:12" s="33" customFormat="1" ht="14.25">
      <c r="A8747" s="24"/>
      <c r="C8747" s="82"/>
      <c r="D8747" s="82"/>
      <c r="G8747" s="75"/>
      <c r="L8747" s="24"/>
    </row>
    <row r="8748" spans="1:12" s="33" customFormat="1" ht="14.25">
      <c r="A8748" s="24"/>
      <c r="C8748" s="82"/>
      <c r="D8748" s="82"/>
      <c r="G8748" s="75"/>
      <c r="L8748" s="24"/>
    </row>
    <row r="8749" spans="1:12" s="33" customFormat="1" ht="14.25">
      <c r="A8749" s="24"/>
      <c r="C8749" s="82"/>
      <c r="D8749" s="82"/>
      <c r="G8749" s="75"/>
      <c r="L8749" s="24"/>
    </row>
    <row r="8750" spans="1:12" s="33" customFormat="1" ht="14.25">
      <c r="A8750" s="24"/>
      <c r="C8750" s="82"/>
      <c r="D8750" s="82"/>
      <c r="G8750" s="75"/>
      <c r="L8750" s="24"/>
    </row>
    <row r="8751" spans="1:12" s="33" customFormat="1" ht="14.25">
      <c r="A8751" s="24"/>
      <c r="C8751" s="82"/>
      <c r="D8751" s="82"/>
      <c r="G8751" s="75"/>
      <c r="L8751" s="24"/>
    </row>
    <row r="8752" spans="1:12" s="33" customFormat="1" ht="14.25">
      <c r="A8752" s="24"/>
      <c r="C8752" s="82"/>
      <c r="D8752" s="82"/>
      <c r="G8752" s="75"/>
      <c r="L8752" s="24"/>
    </row>
    <row r="8753" spans="1:12" s="33" customFormat="1" ht="14.25">
      <c r="A8753" s="24"/>
      <c r="C8753" s="82"/>
      <c r="D8753" s="82"/>
      <c r="G8753" s="75"/>
      <c r="L8753" s="24"/>
    </row>
    <row r="8754" spans="1:12" s="33" customFormat="1" ht="14.25">
      <c r="A8754" s="24"/>
      <c r="C8754" s="82"/>
      <c r="D8754" s="82"/>
      <c r="G8754" s="75"/>
      <c r="L8754" s="24"/>
    </row>
    <row r="8755" spans="1:12" s="33" customFormat="1" ht="14.25">
      <c r="A8755" s="24"/>
      <c r="C8755" s="82"/>
      <c r="D8755" s="82"/>
      <c r="G8755" s="75"/>
      <c r="L8755" s="24"/>
    </row>
    <row r="8756" spans="1:12" s="33" customFormat="1" ht="14.25">
      <c r="A8756" s="24"/>
      <c r="C8756" s="82"/>
      <c r="D8756" s="82"/>
      <c r="G8756" s="75"/>
      <c r="L8756" s="24"/>
    </row>
    <row r="8757" spans="1:12" s="33" customFormat="1" ht="14.25">
      <c r="A8757" s="24"/>
      <c r="C8757" s="82"/>
      <c r="D8757" s="82"/>
      <c r="G8757" s="75"/>
      <c r="L8757" s="24"/>
    </row>
    <row r="8758" spans="1:12" s="33" customFormat="1" ht="14.25">
      <c r="A8758" s="24"/>
      <c r="C8758" s="82"/>
      <c r="D8758" s="82"/>
      <c r="G8758" s="75"/>
      <c r="L8758" s="24"/>
    </row>
    <row r="8759" spans="1:12" s="33" customFormat="1" ht="14.25">
      <c r="A8759" s="24"/>
      <c r="C8759" s="82"/>
      <c r="D8759" s="82"/>
      <c r="G8759" s="75"/>
      <c r="L8759" s="24"/>
    </row>
    <row r="8760" spans="1:12" s="33" customFormat="1" ht="14.25">
      <c r="A8760" s="24"/>
      <c r="C8760" s="82"/>
      <c r="D8760" s="82"/>
      <c r="G8760" s="75"/>
      <c r="L8760" s="24"/>
    </row>
    <row r="8761" spans="1:12" s="33" customFormat="1" ht="14.25">
      <c r="A8761" s="24"/>
      <c r="C8761" s="82"/>
      <c r="D8761" s="82"/>
      <c r="G8761" s="75"/>
      <c r="L8761" s="24"/>
    </row>
    <row r="8762" spans="1:12" s="33" customFormat="1" ht="14.25">
      <c r="A8762" s="24"/>
      <c r="C8762" s="82"/>
      <c r="D8762" s="82"/>
      <c r="G8762" s="75"/>
      <c r="L8762" s="24"/>
    </row>
    <row r="8763" spans="1:12" s="33" customFormat="1" ht="14.25">
      <c r="A8763" s="24"/>
      <c r="C8763" s="82"/>
      <c r="D8763" s="82"/>
      <c r="G8763" s="75"/>
      <c r="L8763" s="24"/>
    </row>
    <row r="8764" spans="1:12" s="33" customFormat="1" ht="14.25">
      <c r="A8764" s="24"/>
      <c r="C8764" s="82"/>
      <c r="D8764" s="82"/>
      <c r="G8764" s="75"/>
      <c r="L8764" s="24"/>
    </row>
    <row r="8765" spans="1:12" s="33" customFormat="1" ht="14.25">
      <c r="A8765" s="24"/>
      <c r="C8765" s="82"/>
      <c r="D8765" s="82"/>
      <c r="G8765" s="75"/>
      <c r="L8765" s="24"/>
    </row>
    <row r="8766" spans="1:12" s="33" customFormat="1" ht="14.25">
      <c r="A8766" s="24"/>
      <c r="C8766" s="82"/>
      <c r="D8766" s="82"/>
      <c r="G8766" s="75"/>
      <c r="L8766" s="24"/>
    </row>
    <row r="8767" spans="1:12" s="33" customFormat="1" ht="14.25">
      <c r="A8767" s="24"/>
      <c r="C8767" s="82"/>
      <c r="D8767" s="82"/>
      <c r="G8767" s="75"/>
      <c r="L8767" s="24"/>
    </row>
    <row r="8768" spans="1:12" s="33" customFormat="1" ht="14.25">
      <c r="A8768" s="24"/>
      <c r="C8768" s="82"/>
      <c r="D8768" s="82"/>
      <c r="G8768" s="75"/>
      <c r="L8768" s="24"/>
    </row>
    <row r="8769" spans="1:12" s="33" customFormat="1" ht="14.25">
      <c r="A8769" s="24"/>
      <c r="C8769" s="82"/>
      <c r="D8769" s="82"/>
      <c r="G8769" s="75"/>
      <c r="L8769" s="24"/>
    </row>
    <row r="8770" spans="1:12" s="33" customFormat="1" ht="14.25">
      <c r="A8770" s="24"/>
      <c r="C8770" s="82"/>
      <c r="D8770" s="82"/>
      <c r="G8770" s="75"/>
      <c r="L8770" s="24"/>
    </row>
    <row r="8771" spans="1:12" s="33" customFormat="1" ht="14.25">
      <c r="A8771" s="24"/>
      <c r="C8771" s="82"/>
      <c r="D8771" s="82"/>
      <c r="G8771" s="75"/>
      <c r="L8771" s="24"/>
    </row>
    <row r="8772" spans="1:12" s="33" customFormat="1" ht="14.25">
      <c r="A8772" s="24"/>
      <c r="C8772" s="82"/>
      <c r="D8772" s="82"/>
      <c r="G8772" s="75"/>
      <c r="L8772" s="24"/>
    </row>
    <row r="8773" spans="1:12" s="33" customFormat="1" ht="14.25">
      <c r="A8773" s="24"/>
      <c r="C8773" s="82"/>
      <c r="D8773" s="82"/>
      <c r="G8773" s="75"/>
      <c r="L8773" s="24"/>
    </row>
    <row r="8774" spans="1:12" s="33" customFormat="1" ht="14.25">
      <c r="A8774" s="24"/>
      <c r="C8774" s="82"/>
      <c r="D8774" s="82"/>
      <c r="G8774" s="75"/>
      <c r="L8774" s="24"/>
    </row>
    <row r="8775" spans="1:12" s="33" customFormat="1" ht="14.25">
      <c r="A8775" s="24"/>
      <c r="C8775" s="82"/>
      <c r="D8775" s="82"/>
      <c r="G8775" s="75"/>
      <c r="L8775" s="24"/>
    </row>
    <row r="8776" spans="1:12" s="33" customFormat="1" ht="14.25">
      <c r="A8776" s="24"/>
      <c r="C8776" s="82"/>
      <c r="D8776" s="82"/>
      <c r="G8776" s="75"/>
      <c r="L8776" s="24"/>
    </row>
    <row r="8777" spans="1:12" s="33" customFormat="1" ht="14.25">
      <c r="A8777" s="24"/>
      <c r="C8777" s="82"/>
      <c r="D8777" s="82"/>
      <c r="G8777" s="75"/>
      <c r="L8777" s="24"/>
    </row>
    <row r="8778" spans="1:12" s="33" customFormat="1" ht="14.25">
      <c r="A8778" s="24"/>
      <c r="C8778" s="82"/>
      <c r="D8778" s="82"/>
      <c r="G8778" s="75"/>
      <c r="L8778" s="24"/>
    </row>
    <row r="8779" spans="1:12" s="33" customFormat="1" ht="14.25">
      <c r="A8779" s="24"/>
      <c r="C8779" s="82"/>
      <c r="D8779" s="82"/>
      <c r="G8779" s="75"/>
      <c r="L8779" s="24"/>
    </row>
    <row r="8780" spans="1:12" s="33" customFormat="1" ht="14.25">
      <c r="A8780" s="24"/>
      <c r="C8780" s="82"/>
      <c r="D8780" s="82"/>
      <c r="G8780" s="75"/>
      <c r="L8780" s="24"/>
    </row>
    <row r="8781" spans="1:12" s="33" customFormat="1" ht="14.25">
      <c r="A8781" s="24"/>
      <c r="C8781" s="82"/>
      <c r="D8781" s="82"/>
      <c r="G8781" s="75"/>
      <c r="L8781" s="24"/>
    </row>
    <row r="8782" spans="1:12" s="33" customFormat="1" ht="14.25">
      <c r="A8782" s="24"/>
      <c r="C8782" s="82"/>
      <c r="D8782" s="82"/>
      <c r="G8782" s="75"/>
      <c r="L8782" s="24"/>
    </row>
    <row r="8783" spans="1:12" s="33" customFormat="1" ht="14.25">
      <c r="A8783" s="24"/>
      <c r="C8783" s="82"/>
      <c r="D8783" s="82"/>
      <c r="G8783" s="75"/>
      <c r="L8783" s="24"/>
    </row>
    <row r="8784" spans="1:12" s="33" customFormat="1" ht="14.25">
      <c r="A8784" s="24"/>
      <c r="C8784" s="82"/>
      <c r="D8784" s="82"/>
      <c r="G8784" s="75"/>
      <c r="L8784" s="24"/>
    </row>
    <row r="8785" spans="1:12" s="33" customFormat="1" ht="14.25">
      <c r="A8785" s="24"/>
      <c r="C8785" s="82"/>
      <c r="D8785" s="82"/>
      <c r="G8785" s="75"/>
      <c r="L8785" s="24"/>
    </row>
    <row r="8786" spans="1:12" s="33" customFormat="1" ht="14.25">
      <c r="A8786" s="24"/>
      <c r="C8786" s="82"/>
      <c r="D8786" s="82"/>
      <c r="G8786" s="75"/>
      <c r="L8786" s="24"/>
    </row>
    <row r="8787" spans="1:12" s="33" customFormat="1" ht="14.25">
      <c r="A8787" s="24"/>
      <c r="C8787" s="82"/>
      <c r="D8787" s="82"/>
      <c r="G8787" s="75"/>
      <c r="L8787" s="24"/>
    </row>
    <row r="8788" spans="1:12" s="33" customFormat="1" ht="14.25">
      <c r="A8788" s="24"/>
      <c r="C8788" s="82"/>
      <c r="D8788" s="82"/>
      <c r="G8788" s="75"/>
      <c r="L8788" s="24"/>
    </row>
    <row r="8789" spans="1:12" s="33" customFormat="1" ht="14.25">
      <c r="A8789" s="24"/>
      <c r="C8789" s="82"/>
      <c r="D8789" s="82"/>
      <c r="G8789" s="75"/>
      <c r="L8789" s="24"/>
    </row>
    <row r="8790" spans="1:12" s="33" customFormat="1" ht="14.25">
      <c r="A8790" s="24"/>
      <c r="C8790" s="82"/>
      <c r="D8790" s="82"/>
      <c r="G8790" s="75"/>
      <c r="L8790" s="24"/>
    </row>
    <row r="8791" spans="1:12" s="33" customFormat="1" ht="14.25">
      <c r="A8791" s="24"/>
      <c r="C8791" s="82"/>
      <c r="D8791" s="82"/>
      <c r="G8791" s="75"/>
      <c r="L8791" s="24"/>
    </row>
    <row r="8792" spans="1:12" s="33" customFormat="1" ht="14.25">
      <c r="A8792" s="24"/>
      <c r="C8792" s="82"/>
      <c r="D8792" s="82"/>
      <c r="G8792" s="75"/>
      <c r="L8792" s="24"/>
    </row>
    <row r="8793" spans="1:12" s="33" customFormat="1" ht="14.25">
      <c r="A8793" s="24"/>
      <c r="C8793" s="82"/>
      <c r="D8793" s="82"/>
      <c r="G8793" s="75"/>
      <c r="L8793" s="24"/>
    </row>
    <row r="8794" spans="1:12" s="33" customFormat="1" ht="14.25">
      <c r="A8794" s="24"/>
      <c r="C8794" s="82"/>
      <c r="D8794" s="82"/>
      <c r="G8794" s="75"/>
      <c r="L8794" s="24"/>
    </row>
    <row r="8795" spans="1:12" s="33" customFormat="1" ht="14.25">
      <c r="A8795" s="24"/>
      <c r="C8795" s="82"/>
      <c r="D8795" s="82"/>
      <c r="G8795" s="75"/>
      <c r="L8795" s="24"/>
    </row>
    <row r="8796" spans="1:12" s="33" customFormat="1" ht="14.25">
      <c r="A8796" s="24"/>
      <c r="C8796" s="82"/>
      <c r="D8796" s="82"/>
      <c r="G8796" s="75"/>
      <c r="L8796" s="24"/>
    </row>
    <row r="8797" spans="1:12" s="33" customFormat="1" ht="14.25">
      <c r="A8797" s="24"/>
      <c r="C8797" s="82"/>
      <c r="D8797" s="82"/>
      <c r="G8797" s="75"/>
      <c r="L8797" s="24"/>
    </row>
    <row r="8798" spans="1:12" s="33" customFormat="1" ht="14.25">
      <c r="A8798" s="24"/>
      <c r="C8798" s="82"/>
      <c r="D8798" s="82"/>
      <c r="G8798" s="75"/>
      <c r="L8798" s="24"/>
    </row>
    <row r="8799" spans="1:12" s="33" customFormat="1" ht="14.25">
      <c r="A8799" s="24"/>
      <c r="C8799" s="82"/>
      <c r="D8799" s="82"/>
      <c r="G8799" s="75"/>
      <c r="L8799" s="24"/>
    </row>
    <row r="8800" spans="1:12" s="33" customFormat="1" ht="14.25">
      <c r="A8800" s="24"/>
      <c r="C8800" s="82"/>
      <c r="D8800" s="82"/>
      <c r="G8800" s="75"/>
      <c r="L8800" s="24"/>
    </row>
    <row r="8801" spans="1:12" s="33" customFormat="1" ht="14.25">
      <c r="A8801" s="24"/>
      <c r="C8801" s="82"/>
      <c r="D8801" s="82"/>
      <c r="G8801" s="75"/>
      <c r="L8801" s="24"/>
    </row>
    <row r="8802" spans="1:12" s="33" customFormat="1" ht="14.25">
      <c r="A8802" s="24"/>
      <c r="C8802" s="82"/>
      <c r="D8802" s="82"/>
      <c r="G8802" s="75"/>
      <c r="L8802" s="24"/>
    </row>
    <row r="8803" spans="1:12" s="33" customFormat="1" ht="14.25">
      <c r="A8803" s="24"/>
      <c r="C8803" s="82"/>
      <c r="D8803" s="82"/>
      <c r="G8803" s="75"/>
      <c r="L8803" s="24"/>
    </row>
    <row r="8804" spans="1:12" s="33" customFormat="1" ht="14.25">
      <c r="A8804" s="24"/>
      <c r="C8804" s="82"/>
      <c r="D8804" s="82"/>
      <c r="G8804" s="75"/>
      <c r="L8804" s="24"/>
    </row>
    <row r="8805" spans="1:12" s="33" customFormat="1" ht="14.25">
      <c r="A8805" s="24"/>
      <c r="C8805" s="82"/>
      <c r="D8805" s="82"/>
      <c r="G8805" s="75"/>
      <c r="L8805" s="24"/>
    </row>
    <row r="8806" spans="1:12" s="33" customFormat="1" ht="14.25">
      <c r="A8806" s="24"/>
      <c r="C8806" s="82"/>
      <c r="D8806" s="82"/>
      <c r="G8806" s="75"/>
      <c r="L8806" s="24"/>
    </row>
    <row r="8807" spans="1:12" s="33" customFormat="1" ht="14.25">
      <c r="A8807" s="24"/>
      <c r="C8807" s="82"/>
      <c r="D8807" s="82"/>
      <c r="G8807" s="75"/>
      <c r="L8807" s="24"/>
    </row>
    <row r="8808" spans="1:12" s="33" customFormat="1" ht="14.25">
      <c r="A8808" s="24"/>
      <c r="C8808" s="82"/>
      <c r="D8808" s="82"/>
      <c r="G8808" s="75"/>
      <c r="L8808" s="24"/>
    </row>
    <row r="8809" spans="1:12" s="33" customFormat="1" ht="14.25">
      <c r="A8809" s="24"/>
      <c r="C8809" s="82"/>
      <c r="D8809" s="82"/>
      <c r="G8809" s="75"/>
      <c r="L8809" s="24"/>
    </row>
    <row r="8810" spans="1:12" s="33" customFormat="1" ht="14.25">
      <c r="A8810" s="24"/>
      <c r="C8810" s="82"/>
      <c r="D8810" s="82"/>
      <c r="G8810" s="75"/>
      <c r="L8810" s="24"/>
    </row>
    <row r="8811" spans="1:12" s="33" customFormat="1" ht="14.25">
      <c r="A8811" s="24"/>
      <c r="C8811" s="82"/>
      <c r="D8811" s="82"/>
      <c r="G8811" s="75"/>
      <c r="L8811" s="24"/>
    </row>
    <row r="8812" spans="1:12" s="33" customFormat="1" ht="14.25">
      <c r="A8812" s="24"/>
      <c r="C8812" s="82"/>
      <c r="D8812" s="82"/>
      <c r="G8812" s="75"/>
      <c r="L8812" s="24"/>
    </row>
    <row r="8813" spans="1:12" s="33" customFormat="1" ht="14.25">
      <c r="A8813" s="24"/>
      <c r="C8813" s="82"/>
      <c r="D8813" s="82"/>
      <c r="G8813" s="75"/>
      <c r="L8813" s="24"/>
    </row>
    <row r="8814" spans="1:12" s="33" customFormat="1" ht="14.25">
      <c r="A8814" s="24"/>
      <c r="C8814" s="82"/>
      <c r="D8814" s="82"/>
      <c r="G8814" s="75"/>
      <c r="L8814" s="24"/>
    </row>
    <row r="8815" spans="1:12" s="33" customFormat="1" ht="14.25">
      <c r="A8815" s="24"/>
      <c r="C8815" s="82"/>
      <c r="D8815" s="82"/>
      <c r="G8815" s="75"/>
      <c r="L8815" s="24"/>
    </row>
    <row r="8816" spans="1:12" s="33" customFormat="1" ht="14.25">
      <c r="A8816" s="24"/>
      <c r="C8816" s="82"/>
      <c r="D8816" s="82"/>
      <c r="G8816" s="75"/>
      <c r="L8816" s="24"/>
    </row>
    <row r="8817" spans="1:12" s="33" customFormat="1" ht="14.25">
      <c r="A8817" s="24"/>
      <c r="C8817" s="82"/>
      <c r="D8817" s="82"/>
      <c r="G8817" s="75"/>
      <c r="L8817" s="24"/>
    </row>
    <row r="8818" spans="1:12" s="33" customFormat="1" ht="14.25">
      <c r="A8818" s="24"/>
      <c r="C8818" s="82"/>
      <c r="D8818" s="82"/>
      <c r="G8818" s="75"/>
      <c r="L8818" s="24"/>
    </row>
    <row r="8819" spans="1:12" s="33" customFormat="1" ht="14.25">
      <c r="A8819" s="24"/>
      <c r="C8819" s="82"/>
      <c r="D8819" s="82"/>
      <c r="G8819" s="75"/>
      <c r="L8819" s="24"/>
    </row>
    <row r="8820" spans="1:12" s="33" customFormat="1" ht="14.25">
      <c r="A8820" s="24"/>
      <c r="C8820" s="82"/>
      <c r="D8820" s="82"/>
      <c r="G8820" s="75"/>
      <c r="L8820" s="24"/>
    </row>
    <row r="8821" spans="1:12" s="33" customFormat="1" ht="14.25">
      <c r="A8821" s="24"/>
      <c r="C8821" s="82"/>
      <c r="D8821" s="82"/>
      <c r="G8821" s="75"/>
      <c r="L8821" s="24"/>
    </row>
    <row r="8822" spans="1:12" s="33" customFormat="1" ht="14.25">
      <c r="A8822" s="24"/>
      <c r="C8822" s="82"/>
      <c r="D8822" s="82"/>
      <c r="G8822" s="75"/>
      <c r="L8822" s="24"/>
    </row>
    <row r="8823" spans="1:12" s="33" customFormat="1" ht="14.25">
      <c r="A8823" s="24"/>
      <c r="C8823" s="82"/>
      <c r="D8823" s="82"/>
      <c r="G8823" s="75"/>
      <c r="L8823" s="24"/>
    </row>
    <row r="8824" spans="1:12" s="33" customFormat="1" ht="14.25">
      <c r="A8824" s="24"/>
      <c r="C8824" s="82"/>
      <c r="D8824" s="82"/>
      <c r="G8824" s="75"/>
      <c r="L8824" s="24"/>
    </row>
    <row r="8825" spans="1:12" s="33" customFormat="1" ht="14.25">
      <c r="A8825" s="24"/>
      <c r="C8825" s="82"/>
      <c r="D8825" s="82"/>
      <c r="G8825" s="75"/>
      <c r="L8825" s="24"/>
    </row>
    <row r="8826" spans="1:12" s="33" customFormat="1" ht="14.25">
      <c r="A8826" s="24"/>
      <c r="C8826" s="82"/>
      <c r="D8826" s="82"/>
      <c r="G8826" s="75"/>
      <c r="L8826" s="24"/>
    </row>
    <row r="8827" spans="1:12" s="33" customFormat="1" ht="14.25">
      <c r="A8827" s="24"/>
      <c r="C8827" s="82"/>
      <c r="D8827" s="82"/>
      <c r="G8827" s="75"/>
      <c r="L8827" s="24"/>
    </row>
    <row r="8828" spans="1:12" s="33" customFormat="1" ht="14.25">
      <c r="A8828" s="24"/>
      <c r="C8828" s="82"/>
      <c r="D8828" s="82"/>
      <c r="G8828" s="75"/>
      <c r="L8828" s="24"/>
    </row>
    <row r="8829" spans="1:12" s="33" customFormat="1" ht="14.25">
      <c r="A8829" s="24"/>
      <c r="C8829" s="82"/>
      <c r="D8829" s="82"/>
      <c r="G8829" s="75"/>
      <c r="L8829" s="24"/>
    </row>
    <row r="8830" spans="1:12" s="33" customFormat="1" ht="14.25">
      <c r="A8830" s="24"/>
      <c r="C8830" s="82"/>
      <c r="D8830" s="82"/>
      <c r="G8830" s="75"/>
      <c r="L8830" s="24"/>
    </row>
    <row r="8831" spans="1:12" s="33" customFormat="1" ht="14.25">
      <c r="A8831" s="24"/>
      <c r="C8831" s="82"/>
      <c r="D8831" s="82"/>
      <c r="G8831" s="75"/>
      <c r="L8831" s="24"/>
    </row>
    <row r="8832" spans="1:12" s="33" customFormat="1" ht="14.25">
      <c r="A8832" s="24"/>
      <c r="C8832" s="82"/>
      <c r="D8832" s="82"/>
      <c r="G8832" s="75"/>
      <c r="L8832" s="24"/>
    </row>
    <row r="8833" spans="1:12" s="33" customFormat="1" ht="14.25">
      <c r="A8833" s="24"/>
      <c r="C8833" s="82"/>
      <c r="D8833" s="82"/>
      <c r="G8833" s="75"/>
      <c r="L8833" s="24"/>
    </row>
    <row r="8834" spans="1:12" s="33" customFormat="1" ht="14.25">
      <c r="A8834" s="24"/>
      <c r="C8834" s="82"/>
      <c r="D8834" s="82"/>
      <c r="G8834" s="75"/>
      <c r="L8834" s="24"/>
    </row>
    <row r="8835" spans="1:12" s="33" customFormat="1" ht="14.25">
      <c r="A8835" s="24"/>
      <c r="C8835" s="82"/>
      <c r="D8835" s="82"/>
      <c r="G8835" s="75"/>
      <c r="L8835" s="24"/>
    </row>
    <row r="8836" spans="1:12" s="33" customFormat="1" ht="14.25">
      <c r="A8836" s="24"/>
      <c r="C8836" s="82"/>
      <c r="D8836" s="82"/>
      <c r="G8836" s="75"/>
      <c r="L8836" s="24"/>
    </row>
    <row r="8837" spans="1:12" s="33" customFormat="1" ht="14.25">
      <c r="A8837" s="24"/>
      <c r="C8837" s="82"/>
      <c r="D8837" s="82"/>
      <c r="G8837" s="75"/>
      <c r="L8837" s="24"/>
    </row>
    <row r="8838" spans="1:12" s="33" customFormat="1" ht="14.25">
      <c r="A8838" s="24"/>
      <c r="C8838" s="82"/>
      <c r="D8838" s="82"/>
      <c r="G8838" s="75"/>
      <c r="L8838" s="24"/>
    </row>
    <row r="8839" spans="1:12" s="33" customFormat="1" ht="14.25">
      <c r="A8839" s="24"/>
      <c r="C8839" s="82"/>
      <c r="D8839" s="82"/>
      <c r="G8839" s="75"/>
      <c r="L8839" s="24"/>
    </row>
    <row r="8840" spans="1:12" s="33" customFormat="1" ht="14.25">
      <c r="A8840" s="24"/>
      <c r="C8840" s="82"/>
      <c r="D8840" s="82"/>
      <c r="G8840" s="75"/>
      <c r="L8840" s="24"/>
    </row>
    <row r="8841" spans="1:12" s="33" customFormat="1" ht="14.25">
      <c r="A8841" s="24"/>
      <c r="C8841" s="82"/>
      <c r="D8841" s="82"/>
      <c r="G8841" s="75"/>
      <c r="L8841" s="24"/>
    </row>
    <row r="8842" spans="1:12" s="33" customFormat="1" ht="14.25">
      <c r="A8842" s="24"/>
      <c r="C8842" s="82"/>
      <c r="D8842" s="82"/>
      <c r="G8842" s="75"/>
      <c r="L8842" s="24"/>
    </row>
    <row r="8843" spans="1:12" s="33" customFormat="1" ht="14.25">
      <c r="A8843" s="24"/>
      <c r="C8843" s="82"/>
      <c r="D8843" s="82"/>
      <c r="G8843" s="75"/>
      <c r="L8843" s="24"/>
    </row>
    <row r="8844" spans="1:12" s="33" customFormat="1" ht="14.25">
      <c r="A8844" s="24"/>
      <c r="C8844" s="82"/>
      <c r="D8844" s="82"/>
      <c r="G8844" s="75"/>
      <c r="L8844" s="24"/>
    </row>
    <row r="8845" spans="1:12" s="33" customFormat="1" ht="14.25">
      <c r="A8845" s="24"/>
      <c r="C8845" s="82"/>
      <c r="D8845" s="82"/>
      <c r="G8845" s="75"/>
      <c r="L8845" s="24"/>
    </row>
    <row r="8846" spans="1:12" s="33" customFormat="1" ht="14.25">
      <c r="A8846" s="24"/>
      <c r="C8846" s="82"/>
      <c r="D8846" s="82"/>
      <c r="G8846" s="75"/>
      <c r="L8846" s="24"/>
    </row>
    <row r="8847" spans="1:12" s="33" customFormat="1" ht="14.25">
      <c r="A8847" s="24"/>
      <c r="C8847" s="82"/>
      <c r="D8847" s="82"/>
      <c r="G8847" s="75"/>
      <c r="L8847" s="24"/>
    </row>
    <row r="8848" spans="1:12" s="33" customFormat="1" ht="14.25">
      <c r="A8848" s="24"/>
      <c r="C8848" s="82"/>
      <c r="D8848" s="82"/>
      <c r="G8848" s="75"/>
      <c r="L8848" s="24"/>
    </row>
    <row r="8849" spans="1:12" s="33" customFormat="1" ht="14.25">
      <c r="A8849" s="24"/>
      <c r="C8849" s="82"/>
      <c r="D8849" s="82"/>
      <c r="G8849" s="75"/>
      <c r="L8849" s="24"/>
    </row>
    <row r="8850" spans="1:12" s="33" customFormat="1" ht="14.25">
      <c r="A8850" s="24"/>
      <c r="C8850" s="82"/>
      <c r="D8850" s="82"/>
      <c r="G8850" s="75"/>
      <c r="L8850" s="24"/>
    </row>
    <row r="8851" spans="1:12" s="33" customFormat="1" ht="14.25">
      <c r="A8851" s="24"/>
      <c r="C8851" s="82"/>
      <c r="D8851" s="82"/>
      <c r="G8851" s="75"/>
      <c r="L8851" s="24"/>
    </row>
    <row r="8852" spans="1:12" s="33" customFormat="1" ht="14.25">
      <c r="A8852" s="24"/>
      <c r="C8852" s="82"/>
      <c r="D8852" s="82"/>
      <c r="G8852" s="75"/>
      <c r="L8852" s="24"/>
    </row>
    <row r="8853" spans="1:12" s="33" customFormat="1" ht="14.25">
      <c r="A8853" s="24"/>
      <c r="C8853" s="82"/>
      <c r="D8853" s="82"/>
      <c r="G8853" s="75"/>
      <c r="L8853" s="24"/>
    </row>
    <row r="8854" spans="1:12" s="33" customFormat="1" ht="14.25">
      <c r="A8854" s="24"/>
      <c r="C8854" s="82"/>
      <c r="D8854" s="82"/>
      <c r="G8854" s="75"/>
      <c r="L8854" s="24"/>
    </row>
    <row r="8855" spans="1:12" s="33" customFormat="1" ht="14.25">
      <c r="A8855" s="24"/>
      <c r="C8855" s="82"/>
      <c r="D8855" s="82"/>
      <c r="G8855" s="75"/>
      <c r="L8855" s="24"/>
    </row>
    <row r="8856" spans="1:12" s="33" customFormat="1" ht="14.25">
      <c r="A8856" s="24"/>
      <c r="C8856" s="82"/>
      <c r="D8856" s="82"/>
      <c r="G8856" s="75"/>
      <c r="L8856" s="24"/>
    </row>
    <row r="8857" spans="1:12" s="33" customFormat="1" ht="14.25">
      <c r="A8857" s="24"/>
      <c r="C8857" s="82"/>
      <c r="D8857" s="82"/>
      <c r="G8857" s="75"/>
      <c r="L8857" s="24"/>
    </row>
    <row r="8858" spans="1:12" s="33" customFormat="1" ht="14.25">
      <c r="A8858" s="24"/>
      <c r="C8858" s="82"/>
      <c r="D8858" s="82"/>
      <c r="G8858" s="75"/>
      <c r="L8858" s="24"/>
    </row>
    <row r="8859" spans="1:12" s="33" customFormat="1" ht="14.25">
      <c r="A8859" s="24"/>
      <c r="C8859" s="82"/>
      <c r="D8859" s="82"/>
      <c r="G8859" s="75"/>
      <c r="L8859" s="24"/>
    </row>
    <row r="8860" spans="1:12" s="33" customFormat="1" ht="14.25">
      <c r="A8860" s="24"/>
      <c r="C8860" s="82"/>
      <c r="D8860" s="82"/>
      <c r="G8860" s="75"/>
      <c r="L8860" s="24"/>
    </row>
    <row r="8861" spans="1:12" s="33" customFormat="1" ht="14.25">
      <c r="A8861" s="24"/>
      <c r="C8861" s="82"/>
      <c r="D8861" s="82"/>
      <c r="G8861" s="75"/>
      <c r="L8861" s="24"/>
    </row>
    <row r="8862" spans="1:12" s="33" customFormat="1" ht="14.25">
      <c r="A8862" s="24"/>
      <c r="C8862" s="82"/>
      <c r="D8862" s="82"/>
      <c r="G8862" s="75"/>
      <c r="L8862" s="24"/>
    </row>
    <row r="8863" spans="1:12" s="33" customFormat="1" ht="14.25">
      <c r="A8863" s="24"/>
      <c r="C8863" s="82"/>
      <c r="D8863" s="82"/>
      <c r="G8863" s="75"/>
      <c r="L8863" s="24"/>
    </row>
    <row r="8864" spans="1:12" s="33" customFormat="1" ht="14.25">
      <c r="A8864" s="24"/>
      <c r="C8864" s="82"/>
      <c r="D8864" s="82"/>
      <c r="G8864" s="75"/>
      <c r="L8864" s="24"/>
    </row>
    <row r="8865" spans="1:12" s="33" customFormat="1" ht="14.25">
      <c r="A8865" s="24"/>
      <c r="C8865" s="82"/>
      <c r="D8865" s="82"/>
      <c r="G8865" s="75"/>
      <c r="L8865" s="24"/>
    </row>
    <row r="8866" spans="1:12" s="33" customFormat="1" ht="14.25">
      <c r="A8866" s="24"/>
      <c r="C8866" s="82"/>
      <c r="D8866" s="82"/>
      <c r="G8866" s="75"/>
      <c r="L8866" s="24"/>
    </row>
    <row r="8867" spans="1:12" s="33" customFormat="1" ht="14.25">
      <c r="A8867" s="24"/>
      <c r="C8867" s="82"/>
      <c r="D8867" s="82"/>
      <c r="G8867" s="75"/>
      <c r="L8867" s="24"/>
    </row>
    <row r="8868" spans="1:12" s="33" customFormat="1" ht="14.25">
      <c r="A8868" s="24"/>
      <c r="C8868" s="82"/>
      <c r="D8868" s="82"/>
      <c r="G8868" s="75"/>
      <c r="L8868" s="24"/>
    </row>
    <row r="8869" spans="1:12" s="33" customFormat="1" ht="14.25">
      <c r="A8869" s="24"/>
      <c r="C8869" s="82"/>
      <c r="D8869" s="82"/>
      <c r="G8869" s="75"/>
      <c r="L8869" s="24"/>
    </row>
    <row r="8870" spans="1:12" s="33" customFormat="1" ht="14.25">
      <c r="A8870" s="24"/>
      <c r="C8870" s="82"/>
      <c r="D8870" s="82"/>
      <c r="G8870" s="75"/>
      <c r="L8870" s="24"/>
    </row>
    <row r="8871" spans="1:12" s="33" customFormat="1" ht="14.25">
      <c r="A8871" s="24"/>
      <c r="C8871" s="82"/>
      <c r="D8871" s="82"/>
      <c r="G8871" s="75"/>
      <c r="L8871" s="24"/>
    </row>
    <row r="8872" spans="1:12" s="33" customFormat="1" ht="14.25">
      <c r="A8872" s="24"/>
      <c r="C8872" s="82"/>
      <c r="D8872" s="82"/>
      <c r="G8872" s="75"/>
      <c r="L8872" s="24"/>
    </row>
    <row r="8873" spans="1:12" s="33" customFormat="1" ht="14.25">
      <c r="A8873" s="24"/>
      <c r="C8873" s="82"/>
      <c r="D8873" s="82"/>
      <c r="G8873" s="75"/>
      <c r="L8873" s="24"/>
    </row>
    <row r="8874" spans="1:12" s="33" customFormat="1" ht="14.25">
      <c r="A8874" s="24"/>
      <c r="C8874" s="82"/>
      <c r="D8874" s="82"/>
      <c r="G8874" s="75"/>
      <c r="L8874" s="24"/>
    </row>
    <row r="8875" spans="1:12" s="33" customFormat="1" ht="14.25">
      <c r="A8875" s="24"/>
      <c r="C8875" s="82"/>
      <c r="D8875" s="82"/>
      <c r="G8875" s="75"/>
      <c r="L8875" s="24"/>
    </row>
    <row r="8876" spans="1:12" s="33" customFormat="1" ht="14.25">
      <c r="A8876" s="24"/>
      <c r="C8876" s="82"/>
      <c r="D8876" s="82"/>
      <c r="G8876" s="75"/>
      <c r="L8876" s="24"/>
    </row>
    <row r="8877" spans="1:12" s="33" customFormat="1" ht="14.25">
      <c r="A8877" s="24"/>
      <c r="C8877" s="82"/>
      <c r="D8877" s="82"/>
      <c r="G8877" s="75"/>
      <c r="L8877" s="24"/>
    </row>
    <row r="8878" spans="1:12" s="33" customFormat="1" ht="14.25">
      <c r="A8878" s="24"/>
      <c r="C8878" s="82"/>
      <c r="D8878" s="82"/>
      <c r="G8878" s="75"/>
      <c r="L8878" s="24"/>
    </row>
    <row r="8879" spans="1:12" s="33" customFormat="1" ht="14.25">
      <c r="A8879" s="24"/>
      <c r="C8879" s="82"/>
      <c r="D8879" s="82"/>
      <c r="G8879" s="75"/>
      <c r="L8879" s="24"/>
    </row>
    <row r="8880" spans="1:12" s="33" customFormat="1" ht="14.25">
      <c r="A8880" s="24"/>
      <c r="C8880" s="82"/>
      <c r="D8880" s="82"/>
      <c r="G8880" s="75"/>
      <c r="L8880" s="24"/>
    </row>
    <row r="8881" spans="1:12" s="33" customFormat="1" ht="14.25">
      <c r="A8881" s="24"/>
      <c r="C8881" s="82"/>
      <c r="D8881" s="82"/>
      <c r="G8881" s="75"/>
      <c r="L8881" s="24"/>
    </row>
    <row r="8882" spans="1:12" s="33" customFormat="1" ht="14.25">
      <c r="A8882" s="24"/>
      <c r="C8882" s="82"/>
      <c r="D8882" s="82"/>
      <c r="G8882" s="75"/>
      <c r="L8882" s="24"/>
    </row>
    <row r="8883" spans="1:12" s="33" customFormat="1" ht="14.25">
      <c r="A8883" s="24"/>
      <c r="C8883" s="82"/>
      <c r="D8883" s="82"/>
      <c r="G8883" s="75"/>
      <c r="L8883" s="24"/>
    </row>
    <row r="8884" spans="1:12" s="33" customFormat="1" ht="14.25">
      <c r="A8884" s="24"/>
      <c r="C8884" s="82"/>
      <c r="D8884" s="82"/>
      <c r="G8884" s="75"/>
      <c r="L8884" s="24"/>
    </row>
    <row r="8885" spans="1:12" s="33" customFormat="1" ht="14.25">
      <c r="A8885" s="24"/>
      <c r="C8885" s="82"/>
      <c r="D8885" s="82"/>
      <c r="G8885" s="75"/>
      <c r="L8885" s="24"/>
    </row>
    <row r="8886" spans="1:12" s="33" customFormat="1" ht="14.25">
      <c r="A8886" s="24"/>
      <c r="C8886" s="82"/>
      <c r="D8886" s="82"/>
      <c r="G8886" s="75"/>
      <c r="L8886" s="24"/>
    </row>
    <row r="8887" spans="1:12" s="33" customFormat="1" ht="14.25">
      <c r="A8887" s="24"/>
      <c r="C8887" s="82"/>
      <c r="D8887" s="82"/>
      <c r="G8887" s="75"/>
      <c r="L8887" s="24"/>
    </row>
    <row r="8888" spans="1:12" s="33" customFormat="1" ht="14.25">
      <c r="A8888" s="24"/>
      <c r="C8888" s="82"/>
      <c r="D8888" s="82"/>
      <c r="G8888" s="75"/>
      <c r="L8888" s="24"/>
    </row>
    <row r="8889" spans="1:12" s="33" customFormat="1" ht="14.25">
      <c r="A8889" s="24"/>
      <c r="C8889" s="82"/>
      <c r="D8889" s="82"/>
      <c r="G8889" s="75"/>
      <c r="L8889" s="24"/>
    </row>
    <row r="8890" spans="1:12" s="33" customFormat="1" ht="14.25">
      <c r="A8890" s="24"/>
      <c r="C8890" s="82"/>
      <c r="D8890" s="82"/>
      <c r="G8890" s="75"/>
      <c r="L8890" s="24"/>
    </row>
    <row r="8891" spans="1:12" s="33" customFormat="1" ht="14.25">
      <c r="A8891" s="24"/>
      <c r="C8891" s="82"/>
      <c r="D8891" s="82"/>
      <c r="G8891" s="75"/>
      <c r="L8891" s="24"/>
    </row>
    <row r="8892" spans="1:12" s="33" customFormat="1" ht="14.25">
      <c r="A8892" s="24"/>
      <c r="C8892" s="82"/>
      <c r="D8892" s="82"/>
      <c r="G8892" s="75"/>
      <c r="L8892" s="24"/>
    </row>
    <row r="8893" spans="1:12" s="33" customFormat="1" ht="14.25">
      <c r="A8893" s="24"/>
      <c r="C8893" s="82"/>
      <c r="D8893" s="82"/>
      <c r="G8893" s="75"/>
      <c r="L8893" s="24"/>
    </row>
    <row r="8894" spans="1:12" s="33" customFormat="1" ht="14.25">
      <c r="A8894" s="24"/>
      <c r="C8894" s="82"/>
      <c r="D8894" s="82"/>
      <c r="G8894" s="75"/>
      <c r="L8894" s="24"/>
    </row>
    <row r="8895" spans="1:12" s="33" customFormat="1" ht="14.25">
      <c r="A8895" s="24"/>
      <c r="C8895" s="82"/>
      <c r="D8895" s="82"/>
      <c r="G8895" s="75"/>
      <c r="L8895" s="24"/>
    </row>
    <row r="8896" spans="1:12" s="33" customFormat="1" ht="14.25">
      <c r="A8896" s="24"/>
      <c r="C8896" s="82"/>
      <c r="D8896" s="82"/>
      <c r="G8896" s="75"/>
      <c r="L8896" s="24"/>
    </row>
    <row r="8897" spans="1:12" s="33" customFormat="1" ht="14.25">
      <c r="A8897" s="24"/>
      <c r="C8897" s="82"/>
      <c r="D8897" s="82"/>
      <c r="G8897" s="75"/>
      <c r="L8897" s="24"/>
    </row>
    <row r="8898" spans="1:12" s="33" customFormat="1" ht="14.25">
      <c r="A8898" s="24"/>
      <c r="C8898" s="82"/>
      <c r="D8898" s="82"/>
      <c r="G8898" s="75"/>
      <c r="L8898" s="24"/>
    </row>
    <row r="8899" spans="1:12" s="33" customFormat="1" ht="14.25">
      <c r="A8899" s="24"/>
      <c r="C8899" s="82"/>
      <c r="D8899" s="82"/>
      <c r="G8899" s="75"/>
      <c r="L8899" s="24"/>
    </row>
    <row r="8900" spans="1:12" s="33" customFormat="1" ht="14.25">
      <c r="A8900" s="24"/>
      <c r="C8900" s="82"/>
      <c r="D8900" s="82"/>
      <c r="G8900" s="75"/>
      <c r="L8900" s="24"/>
    </row>
    <row r="8901" spans="1:12" s="33" customFormat="1" ht="14.25">
      <c r="A8901" s="24"/>
      <c r="C8901" s="82"/>
      <c r="D8901" s="82"/>
      <c r="G8901" s="75"/>
      <c r="L8901" s="24"/>
    </row>
    <row r="8902" spans="1:12" s="33" customFormat="1" ht="14.25">
      <c r="A8902" s="24"/>
      <c r="C8902" s="82"/>
      <c r="D8902" s="82"/>
      <c r="G8902" s="75"/>
      <c r="L8902" s="24"/>
    </row>
    <row r="8903" spans="1:12" s="33" customFormat="1" ht="14.25">
      <c r="A8903" s="24"/>
      <c r="C8903" s="82"/>
      <c r="D8903" s="82"/>
      <c r="G8903" s="75"/>
      <c r="L8903" s="24"/>
    </row>
    <row r="8904" spans="1:12" s="33" customFormat="1" ht="14.25">
      <c r="A8904" s="24"/>
      <c r="C8904" s="82"/>
      <c r="D8904" s="82"/>
      <c r="G8904" s="75"/>
      <c r="L8904" s="24"/>
    </row>
    <row r="8905" spans="1:12" s="33" customFormat="1" ht="14.25">
      <c r="A8905" s="24"/>
      <c r="C8905" s="82"/>
      <c r="D8905" s="82"/>
      <c r="G8905" s="75"/>
      <c r="L8905" s="24"/>
    </row>
    <row r="8906" spans="1:12" s="33" customFormat="1" ht="14.25">
      <c r="A8906" s="24"/>
      <c r="C8906" s="82"/>
      <c r="D8906" s="82"/>
      <c r="G8906" s="75"/>
      <c r="L8906" s="24"/>
    </row>
    <row r="8907" spans="1:12" s="33" customFormat="1" ht="14.25">
      <c r="A8907" s="24"/>
      <c r="C8907" s="82"/>
      <c r="D8907" s="82"/>
      <c r="G8907" s="75"/>
      <c r="L8907" s="24"/>
    </row>
    <row r="8908" spans="1:12" s="33" customFormat="1" ht="14.25">
      <c r="A8908" s="24"/>
      <c r="C8908" s="82"/>
      <c r="D8908" s="82"/>
      <c r="G8908" s="75"/>
      <c r="L8908" s="24"/>
    </row>
    <row r="8909" spans="1:12" s="33" customFormat="1" ht="14.25">
      <c r="A8909" s="24"/>
      <c r="C8909" s="82"/>
      <c r="D8909" s="82"/>
      <c r="G8909" s="75"/>
      <c r="L8909" s="24"/>
    </row>
    <row r="8910" spans="1:12" s="33" customFormat="1" ht="14.25">
      <c r="A8910" s="24"/>
      <c r="C8910" s="82"/>
      <c r="D8910" s="82"/>
      <c r="G8910" s="75"/>
      <c r="L8910" s="24"/>
    </row>
    <row r="8911" spans="1:12" s="33" customFormat="1" ht="14.25">
      <c r="A8911" s="24"/>
      <c r="C8911" s="82"/>
      <c r="D8911" s="82"/>
      <c r="G8911" s="75"/>
      <c r="L8911" s="24"/>
    </row>
    <row r="8912" spans="1:12" s="33" customFormat="1" ht="14.25">
      <c r="A8912" s="24"/>
      <c r="C8912" s="82"/>
      <c r="D8912" s="82"/>
      <c r="G8912" s="75"/>
      <c r="L8912" s="24"/>
    </row>
    <row r="8913" spans="1:12" s="33" customFormat="1" ht="14.25">
      <c r="A8913" s="24"/>
      <c r="C8913" s="82"/>
      <c r="D8913" s="82"/>
      <c r="G8913" s="75"/>
      <c r="L8913" s="24"/>
    </row>
    <row r="8914" spans="1:12" s="33" customFormat="1" ht="14.25">
      <c r="A8914" s="24"/>
      <c r="C8914" s="82"/>
      <c r="D8914" s="82"/>
      <c r="G8914" s="75"/>
      <c r="L8914" s="24"/>
    </row>
    <row r="8915" spans="1:12" s="33" customFormat="1" ht="14.25">
      <c r="A8915" s="24"/>
      <c r="C8915" s="82"/>
      <c r="D8915" s="82"/>
      <c r="G8915" s="75"/>
      <c r="L8915" s="24"/>
    </row>
    <row r="8916" spans="1:12" s="33" customFormat="1" ht="14.25">
      <c r="A8916" s="24"/>
      <c r="C8916" s="82"/>
      <c r="D8916" s="82"/>
      <c r="G8916" s="75"/>
      <c r="L8916" s="24"/>
    </row>
    <row r="8917" spans="1:12" s="33" customFormat="1" ht="14.25">
      <c r="A8917" s="24"/>
      <c r="C8917" s="82"/>
      <c r="D8917" s="82"/>
      <c r="G8917" s="75"/>
      <c r="L8917" s="24"/>
    </row>
    <row r="8918" spans="1:12" s="33" customFormat="1" ht="14.25">
      <c r="A8918" s="24"/>
      <c r="C8918" s="82"/>
      <c r="D8918" s="82"/>
      <c r="G8918" s="75"/>
      <c r="L8918" s="24"/>
    </row>
    <row r="8919" spans="1:12" s="33" customFormat="1" ht="14.25">
      <c r="A8919" s="24"/>
      <c r="C8919" s="82"/>
      <c r="D8919" s="82"/>
      <c r="G8919" s="75"/>
      <c r="L8919" s="24"/>
    </row>
    <row r="8920" spans="1:12" s="33" customFormat="1" ht="14.25">
      <c r="A8920" s="24"/>
      <c r="C8920" s="82"/>
      <c r="D8920" s="82"/>
      <c r="G8920" s="75"/>
      <c r="L8920" s="24"/>
    </row>
    <row r="8921" spans="1:12" s="33" customFormat="1" ht="14.25">
      <c r="A8921" s="24"/>
      <c r="C8921" s="82"/>
      <c r="D8921" s="82"/>
      <c r="G8921" s="75"/>
      <c r="L8921" s="24"/>
    </row>
    <row r="8922" spans="1:12" s="33" customFormat="1" ht="14.25">
      <c r="A8922" s="24"/>
      <c r="C8922" s="82"/>
      <c r="D8922" s="82"/>
      <c r="G8922" s="75"/>
      <c r="L8922" s="24"/>
    </row>
    <row r="8923" spans="1:12" s="33" customFormat="1" ht="14.25">
      <c r="A8923" s="24"/>
      <c r="C8923" s="82"/>
      <c r="D8923" s="82"/>
      <c r="G8923" s="75"/>
      <c r="L8923" s="24"/>
    </row>
    <row r="8924" spans="1:12" s="33" customFormat="1" ht="14.25">
      <c r="A8924" s="24"/>
      <c r="C8924" s="82"/>
      <c r="D8924" s="82"/>
      <c r="G8924" s="75"/>
      <c r="L8924" s="24"/>
    </row>
    <row r="8925" spans="1:12" s="33" customFormat="1" ht="14.25">
      <c r="A8925" s="24"/>
      <c r="C8925" s="82"/>
      <c r="D8925" s="82"/>
      <c r="G8925" s="75"/>
      <c r="L8925" s="24"/>
    </row>
    <row r="8926" spans="1:12" s="33" customFormat="1" ht="14.25">
      <c r="A8926" s="24"/>
      <c r="C8926" s="82"/>
      <c r="D8926" s="82"/>
      <c r="G8926" s="75"/>
      <c r="L8926" s="24"/>
    </row>
    <row r="8927" spans="1:12" s="33" customFormat="1" ht="14.25">
      <c r="A8927" s="24"/>
      <c r="C8927" s="82"/>
      <c r="D8927" s="82"/>
      <c r="G8927" s="75"/>
      <c r="L8927" s="24"/>
    </row>
    <row r="8928" spans="1:12" s="33" customFormat="1" ht="14.25">
      <c r="A8928" s="24"/>
      <c r="C8928" s="82"/>
      <c r="D8928" s="82"/>
      <c r="G8928" s="75"/>
      <c r="L8928" s="24"/>
    </row>
    <row r="8929" spans="1:12" s="33" customFormat="1" ht="14.25">
      <c r="A8929" s="24"/>
      <c r="C8929" s="82"/>
      <c r="D8929" s="82"/>
      <c r="G8929" s="75"/>
      <c r="L8929" s="24"/>
    </row>
    <row r="8930" spans="1:12" s="33" customFormat="1" ht="14.25">
      <c r="A8930" s="24"/>
      <c r="C8930" s="82"/>
      <c r="D8930" s="82"/>
      <c r="G8930" s="75"/>
      <c r="L8930" s="24"/>
    </row>
    <row r="8931" spans="1:12" s="33" customFormat="1" ht="14.25">
      <c r="A8931" s="24"/>
      <c r="C8931" s="82"/>
      <c r="D8931" s="82"/>
      <c r="G8931" s="75"/>
      <c r="L8931" s="24"/>
    </row>
    <row r="8932" spans="1:12" s="33" customFormat="1" ht="14.25">
      <c r="A8932" s="24"/>
      <c r="C8932" s="82"/>
      <c r="D8932" s="82"/>
      <c r="G8932" s="75"/>
      <c r="L8932" s="24"/>
    </row>
    <row r="8933" spans="1:12" s="33" customFormat="1" ht="14.25">
      <c r="A8933" s="24"/>
      <c r="C8933" s="82"/>
      <c r="D8933" s="82"/>
      <c r="G8933" s="75"/>
      <c r="L8933" s="24"/>
    </row>
    <row r="8934" spans="1:12" s="33" customFormat="1" ht="14.25">
      <c r="A8934" s="24"/>
      <c r="C8934" s="82"/>
      <c r="D8934" s="82"/>
      <c r="G8934" s="75"/>
      <c r="L8934" s="24"/>
    </row>
    <row r="8935" spans="1:12" s="33" customFormat="1" ht="14.25">
      <c r="A8935" s="24"/>
      <c r="C8935" s="82"/>
      <c r="D8935" s="82"/>
      <c r="G8935" s="75"/>
      <c r="L8935" s="24"/>
    </row>
    <row r="8936" spans="1:12" s="33" customFormat="1" ht="14.25">
      <c r="A8936" s="24"/>
      <c r="C8936" s="82"/>
      <c r="D8936" s="82"/>
      <c r="G8936" s="75"/>
      <c r="L8936" s="24"/>
    </row>
    <row r="8937" spans="1:12" s="33" customFormat="1" ht="14.25">
      <c r="A8937" s="24"/>
      <c r="C8937" s="82"/>
      <c r="D8937" s="82"/>
      <c r="G8937" s="75"/>
      <c r="L8937" s="24"/>
    </row>
    <row r="8938" spans="1:12" s="33" customFormat="1" ht="14.25">
      <c r="A8938" s="24"/>
      <c r="C8938" s="82"/>
      <c r="D8938" s="82"/>
      <c r="G8938" s="75"/>
      <c r="L8938" s="24"/>
    </row>
    <row r="8939" spans="1:12" s="33" customFormat="1" ht="14.25">
      <c r="A8939" s="24"/>
      <c r="C8939" s="82"/>
      <c r="D8939" s="82"/>
      <c r="G8939" s="75"/>
      <c r="L8939" s="24"/>
    </row>
    <row r="8940" spans="1:12" s="33" customFormat="1" ht="14.25">
      <c r="A8940" s="24"/>
      <c r="C8940" s="82"/>
      <c r="D8940" s="82"/>
      <c r="G8940" s="75"/>
      <c r="L8940" s="24"/>
    </row>
    <row r="8941" spans="1:12" s="33" customFormat="1" ht="14.25">
      <c r="A8941" s="24"/>
      <c r="C8941" s="82"/>
      <c r="D8941" s="82"/>
      <c r="G8941" s="75"/>
      <c r="L8941" s="24"/>
    </row>
    <row r="8942" spans="1:12" s="33" customFormat="1" ht="14.25">
      <c r="A8942" s="24"/>
      <c r="C8942" s="82"/>
      <c r="D8942" s="82"/>
      <c r="G8942" s="75"/>
      <c r="L8942" s="24"/>
    </row>
    <row r="8943" spans="1:12" s="33" customFormat="1" ht="14.25">
      <c r="A8943" s="24"/>
      <c r="C8943" s="82"/>
      <c r="D8943" s="82"/>
      <c r="G8943" s="75"/>
      <c r="L8943" s="24"/>
    </row>
    <row r="8944" spans="1:12" s="33" customFormat="1" ht="14.25">
      <c r="A8944" s="24"/>
      <c r="C8944" s="82"/>
      <c r="D8944" s="82"/>
      <c r="G8944" s="75"/>
      <c r="L8944" s="24"/>
    </row>
    <row r="8945" spans="1:12" s="33" customFormat="1" ht="14.25">
      <c r="A8945" s="24"/>
      <c r="C8945" s="82"/>
      <c r="D8945" s="82"/>
      <c r="G8945" s="75"/>
      <c r="L8945" s="24"/>
    </row>
    <row r="8946" spans="1:12" s="33" customFormat="1" ht="14.25">
      <c r="A8946" s="24"/>
      <c r="C8946" s="82"/>
      <c r="D8946" s="82"/>
      <c r="G8946" s="75"/>
      <c r="L8946" s="24"/>
    </row>
    <row r="8947" spans="1:12" s="33" customFormat="1" ht="14.25">
      <c r="A8947" s="24"/>
      <c r="C8947" s="82"/>
      <c r="D8947" s="82"/>
      <c r="G8947" s="75"/>
      <c r="L8947" s="24"/>
    </row>
    <row r="8948" spans="1:12" s="33" customFormat="1" ht="14.25">
      <c r="A8948" s="24"/>
      <c r="C8948" s="82"/>
      <c r="D8948" s="82"/>
      <c r="G8948" s="75"/>
      <c r="L8948" s="24"/>
    </row>
    <row r="8949" spans="1:12" s="33" customFormat="1" ht="14.25">
      <c r="A8949" s="24"/>
      <c r="C8949" s="82"/>
      <c r="D8949" s="82"/>
      <c r="G8949" s="75"/>
      <c r="L8949" s="24"/>
    </row>
    <row r="8950" spans="1:12" s="33" customFormat="1" ht="14.25">
      <c r="A8950" s="24"/>
      <c r="C8950" s="82"/>
      <c r="D8950" s="82"/>
      <c r="G8950" s="75"/>
      <c r="L8950" s="24"/>
    </row>
    <row r="8951" spans="1:12" s="33" customFormat="1" ht="14.25">
      <c r="A8951" s="24"/>
      <c r="C8951" s="82"/>
      <c r="D8951" s="82"/>
      <c r="G8951" s="75"/>
      <c r="L8951" s="24"/>
    </row>
    <row r="8952" spans="1:12" s="33" customFormat="1" ht="14.25">
      <c r="A8952" s="24"/>
      <c r="C8952" s="82"/>
      <c r="D8952" s="82"/>
      <c r="G8952" s="75"/>
      <c r="L8952" s="24"/>
    </row>
    <row r="8953" spans="1:12" s="33" customFormat="1" ht="14.25">
      <c r="A8953" s="24"/>
      <c r="C8953" s="82"/>
      <c r="D8953" s="82"/>
      <c r="G8953" s="75"/>
      <c r="L8953" s="24"/>
    </row>
    <row r="8954" spans="1:12" s="33" customFormat="1" ht="14.25">
      <c r="A8954" s="24"/>
      <c r="C8954" s="82"/>
      <c r="D8954" s="82"/>
      <c r="G8954" s="75"/>
      <c r="L8954" s="24"/>
    </row>
    <row r="8955" spans="1:12" s="33" customFormat="1" ht="14.25">
      <c r="A8955" s="24"/>
      <c r="C8955" s="82"/>
      <c r="D8955" s="82"/>
      <c r="G8955" s="75"/>
      <c r="L8955" s="24"/>
    </row>
    <row r="8956" spans="1:12" s="33" customFormat="1" ht="14.25">
      <c r="A8956" s="24"/>
      <c r="C8956" s="82"/>
      <c r="D8956" s="82"/>
      <c r="G8956" s="75"/>
      <c r="L8956" s="24"/>
    </row>
    <row r="8957" spans="1:12" s="33" customFormat="1" ht="14.25">
      <c r="A8957" s="24"/>
      <c r="C8957" s="82"/>
      <c r="D8957" s="82"/>
      <c r="G8957" s="75"/>
      <c r="L8957" s="24"/>
    </row>
    <row r="8958" spans="1:12" s="33" customFormat="1" ht="14.25">
      <c r="A8958" s="24"/>
      <c r="C8958" s="82"/>
      <c r="D8958" s="82"/>
      <c r="G8958" s="75"/>
      <c r="L8958" s="24"/>
    </row>
    <row r="8959" spans="1:12" s="33" customFormat="1" ht="14.25">
      <c r="A8959" s="24"/>
      <c r="C8959" s="82"/>
      <c r="D8959" s="82"/>
      <c r="G8959" s="75"/>
      <c r="L8959" s="24"/>
    </row>
    <row r="8960" spans="1:12" s="33" customFormat="1" ht="14.25">
      <c r="A8960" s="24"/>
      <c r="C8960" s="82"/>
      <c r="D8960" s="82"/>
      <c r="G8960" s="75"/>
      <c r="L8960" s="24"/>
    </row>
    <row r="8961" spans="1:12" s="33" customFormat="1" ht="14.25">
      <c r="A8961" s="24"/>
      <c r="C8961" s="82"/>
      <c r="D8961" s="82"/>
      <c r="G8961" s="75"/>
      <c r="L8961" s="24"/>
    </row>
    <row r="8962" spans="1:12" s="33" customFormat="1" ht="14.25">
      <c r="A8962" s="24"/>
      <c r="C8962" s="82"/>
      <c r="D8962" s="82"/>
      <c r="G8962" s="75"/>
      <c r="L8962" s="24"/>
    </row>
    <row r="8963" spans="1:12" s="33" customFormat="1" ht="14.25">
      <c r="A8963" s="24"/>
      <c r="C8963" s="82"/>
      <c r="D8963" s="82"/>
      <c r="G8963" s="75"/>
      <c r="L8963" s="24"/>
    </row>
    <row r="8964" spans="1:12" s="33" customFormat="1" ht="14.25">
      <c r="A8964" s="24"/>
      <c r="C8964" s="82"/>
      <c r="D8964" s="82"/>
      <c r="G8964" s="75"/>
      <c r="L8964" s="24"/>
    </row>
    <row r="8965" spans="1:12" s="33" customFormat="1" ht="14.25">
      <c r="A8965" s="24"/>
      <c r="C8965" s="82"/>
      <c r="D8965" s="82"/>
      <c r="G8965" s="75"/>
      <c r="L8965" s="24"/>
    </row>
    <row r="8966" spans="1:12" s="33" customFormat="1" ht="14.25">
      <c r="A8966" s="24"/>
      <c r="C8966" s="82"/>
      <c r="D8966" s="82"/>
      <c r="G8966" s="75"/>
      <c r="L8966" s="24"/>
    </row>
    <row r="8967" spans="1:12" s="33" customFormat="1" ht="14.25">
      <c r="A8967" s="24"/>
      <c r="C8967" s="82"/>
      <c r="D8967" s="82"/>
      <c r="G8967" s="75"/>
      <c r="L8967" s="24"/>
    </row>
    <row r="8968" spans="1:12" s="33" customFormat="1" ht="14.25">
      <c r="A8968" s="24"/>
      <c r="C8968" s="82"/>
      <c r="D8968" s="82"/>
      <c r="G8968" s="75"/>
      <c r="L8968" s="24"/>
    </row>
    <row r="8969" spans="1:12" s="33" customFormat="1" ht="14.25">
      <c r="A8969" s="24"/>
      <c r="C8969" s="82"/>
      <c r="D8969" s="82"/>
      <c r="G8969" s="75"/>
      <c r="L8969" s="24"/>
    </row>
    <row r="8970" spans="1:12" s="33" customFormat="1" ht="14.25">
      <c r="A8970" s="24"/>
      <c r="C8970" s="82"/>
      <c r="D8970" s="82"/>
      <c r="G8970" s="75"/>
      <c r="L8970" s="24"/>
    </row>
    <row r="8971" spans="1:12" s="33" customFormat="1" ht="14.25">
      <c r="A8971" s="24"/>
      <c r="C8971" s="82"/>
      <c r="D8971" s="82"/>
      <c r="G8971" s="75"/>
      <c r="L8971" s="24"/>
    </row>
    <row r="8972" spans="1:12" s="33" customFormat="1" ht="14.25">
      <c r="A8972" s="24"/>
      <c r="C8972" s="82"/>
      <c r="D8972" s="82"/>
      <c r="G8972" s="75"/>
      <c r="L8972" s="24"/>
    </row>
    <row r="8973" spans="1:12" s="33" customFormat="1" ht="14.25">
      <c r="A8973" s="24"/>
      <c r="C8973" s="82"/>
      <c r="D8973" s="82"/>
      <c r="G8973" s="75"/>
      <c r="L8973" s="24"/>
    </row>
    <row r="8974" spans="1:12" s="33" customFormat="1" ht="14.25">
      <c r="A8974" s="24"/>
      <c r="C8974" s="82"/>
      <c r="D8974" s="82"/>
      <c r="G8974" s="75"/>
      <c r="L8974" s="24"/>
    </row>
    <row r="8975" spans="1:12" s="33" customFormat="1" ht="14.25">
      <c r="A8975" s="24"/>
      <c r="C8975" s="82"/>
      <c r="D8975" s="82"/>
      <c r="G8975" s="75"/>
      <c r="L8975" s="24"/>
    </row>
    <row r="8976" spans="1:12" s="33" customFormat="1" ht="14.25">
      <c r="A8976" s="24"/>
      <c r="C8976" s="82"/>
      <c r="D8976" s="82"/>
      <c r="G8976" s="75"/>
      <c r="L8976" s="24"/>
    </row>
    <row r="8977" spans="1:12" s="33" customFormat="1" ht="14.25">
      <c r="A8977" s="24"/>
      <c r="C8977" s="82"/>
      <c r="D8977" s="82"/>
      <c r="G8977" s="75"/>
      <c r="L8977" s="24"/>
    </row>
    <row r="8978" spans="1:12" s="33" customFormat="1" ht="14.25">
      <c r="A8978" s="24"/>
      <c r="C8978" s="82"/>
      <c r="D8978" s="82"/>
      <c r="G8978" s="75"/>
      <c r="L8978" s="24"/>
    </row>
    <row r="8979" spans="1:12" s="33" customFormat="1" ht="14.25">
      <c r="A8979" s="24"/>
      <c r="C8979" s="82"/>
      <c r="D8979" s="82"/>
      <c r="G8979" s="75"/>
      <c r="L8979" s="24"/>
    </row>
    <row r="8980" spans="1:12" s="33" customFormat="1" ht="14.25">
      <c r="A8980" s="24"/>
      <c r="C8980" s="82"/>
      <c r="D8980" s="82"/>
      <c r="G8980" s="75"/>
      <c r="L8980" s="24"/>
    </row>
    <row r="8981" spans="1:12" s="33" customFormat="1" ht="14.25">
      <c r="A8981" s="24"/>
      <c r="C8981" s="82"/>
      <c r="D8981" s="82"/>
      <c r="G8981" s="75"/>
      <c r="L8981" s="24"/>
    </row>
    <row r="8982" spans="1:12" s="33" customFormat="1" ht="14.25">
      <c r="A8982" s="24"/>
      <c r="C8982" s="82"/>
      <c r="D8982" s="82"/>
      <c r="G8982" s="75"/>
      <c r="L8982" s="24"/>
    </row>
    <row r="8983" spans="1:12" s="33" customFormat="1" ht="14.25">
      <c r="A8983" s="24"/>
      <c r="C8983" s="82"/>
      <c r="D8983" s="82"/>
      <c r="G8983" s="75"/>
      <c r="L8983" s="24"/>
    </row>
    <row r="8984" spans="1:12" s="33" customFormat="1" ht="14.25">
      <c r="A8984" s="24"/>
      <c r="C8984" s="82"/>
      <c r="D8984" s="82"/>
      <c r="G8984" s="75"/>
      <c r="L8984" s="24"/>
    </row>
    <row r="8985" spans="1:12" s="33" customFormat="1" ht="14.25">
      <c r="A8985" s="24"/>
      <c r="C8985" s="82"/>
      <c r="D8985" s="82"/>
      <c r="G8985" s="75"/>
      <c r="L8985" s="24"/>
    </row>
    <row r="8986" spans="1:12" s="33" customFormat="1" ht="14.25">
      <c r="A8986" s="24"/>
      <c r="C8986" s="82"/>
      <c r="D8986" s="82"/>
      <c r="G8986" s="75"/>
      <c r="L8986" s="24"/>
    </row>
    <row r="8987" spans="1:12" s="33" customFormat="1" ht="14.25">
      <c r="A8987" s="24"/>
      <c r="C8987" s="82"/>
      <c r="D8987" s="82"/>
      <c r="G8987" s="75"/>
      <c r="L8987" s="24"/>
    </row>
    <row r="8988" spans="1:12" s="33" customFormat="1" ht="14.25">
      <c r="A8988" s="24"/>
      <c r="C8988" s="82"/>
      <c r="D8988" s="82"/>
      <c r="G8988" s="75"/>
      <c r="L8988" s="24"/>
    </row>
    <row r="8989" spans="1:12" s="33" customFormat="1" ht="14.25">
      <c r="A8989" s="24"/>
      <c r="C8989" s="82"/>
      <c r="D8989" s="82"/>
      <c r="G8989" s="75"/>
      <c r="L8989" s="24"/>
    </row>
    <row r="8990" spans="1:12" s="33" customFormat="1" ht="14.25">
      <c r="A8990" s="24"/>
      <c r="C8990" s="82"/>
      <c r="D8990" s="82"/>
      <c r="G8990" s="75"/>
      <c r="L8990" s="24"/>
    </row>
    <row r="8991" spans="1:12" s="33" customFormat="1" ht="14.25">
      <c r="A8991" s="24"/>
      <c r="C8991" s="82"/>
      <c r="D8991" s="82"/>
      <c r="G8991" s="75"/>
      <c r="L8991" s="24"/>
    </row>
    <row r="8992" spans="1:12" s="33" customFormat="1" ht="14.25">
      <c r="A8992" s="24"/>
      <c r="C8992" s="82"/>
      <c r="D8992" s="82"/>
      <c r="G8992" s="75"/>
      <c r="L8992" s="24"/>
    </row>
    <row r="8993" spans="1:12" s="33" customFormat="1" ht="14.25">
      <c r="A8993" s="24"/>
      <c r="C8993" s="82"/>
      <c r="D8993" s="82"/>
      <c r="G8993" s="75"/>
      <c r="L8993" s="24"/>
    </row>
    <row r="8994" spans="1:12" s="33" customFormat="1" ht="14.25">
      <c r="A8994" s="24"/>
      <c r="C8994" s="82"/>
      <c r="D8994" s="82"/>
      <c r="G8994" s="75"/>
      <c r="L8994" s="24"/>
    </row>
    <row r="8995" spans="1:12" s="33" customFormat="1" ht="14.25">
      <c r="A8995" s="24"/>
      <c r="C8995" s="82"/>
      <c r="D8995" s="82"/>
      <c r="G8995" s="75"/>
      <c r="L8995" s="24"/>
    </row>
    <row r="8996" spans="1:12" s="33" customFormat="1" ht="14.25">
      <c r="A8996" s="24"/>
      <c r="C8996" s="82"/>
      <c r="D8996" s="82"/>
      <c r="G8996" s="75"/>
      <c r="L8996" s="24"/>
    </row>
    <row r="8997" spans="1:12" s="33" customFormat="1" ht="14.25">
      <c r="A8997" s="24"/>
      <c r="C8997" s="82"/>
      <c r="D8997" s="82"/>
      <c r="G8997" s="75"/>
      <c r="L8997" s="24"/>
    </row>
    <row r="8998" spans="1:12" s="33" customFormat="1" ht="14.25">
      <c r="A8998" s="24"/>
      <c r="C8998" s="82"/>
      <c r="D8998" s="82"/>
      <c r="G8998" s="75"/>
      <c r="L8998" s="24"/>
    </row>
    <row r="8999" spans="1:12" s="33" customFormat="1" ht="14.25">
      <c r="A8999" s="24"/>
      <c r="C8999" s="82"/>
      <c r="D8999" s="82"/>
      <c r="G8999" s="75"/>
      <c r="L8999" s="24"/>
    </row>
    <row r="9000" spans="1:12" s="33" customFormat="1" ht="14.25">
      <c r="A9000" s="24"/>
      <c r="C9000" s="82"/>
      <c r="D9000" s="82"/>
      <c r="G9000" s="75"/>
      <c r="L9000" s="24"/>
    </row>
    <row r="9001" spans="1:12" s="33" customFormat="1" ht="14.25">
      <c r="A9001" s="24"/>
      <c r="C9001" s="82"/>
      <c r="D9001" s="82"/>
      <c r="G9001" s="75"/>
      <c r="L9001" s="24"/>
    </row>
    <row r="9002" spans="1:12" s="33" customFormat="1" ht="14.25">
      <c r="A9002" s="24"/>
      <c r="C9002" s="82"/>
      <c r="D9002" s="82"/>
      <c r="G9002" s="75"/>
      <c r="L9002" s="24"/>
    </row>
    <row r="9003" spans="1:12" s="33" customFormat="1" ht="14.25">
      <c r="A9003" s="24"/>
      <c r="C9003" s="82"/>
      <c r="D9003" s="82"/>
      <c r="G9003" s="75"/>
      <c r="L9003" s="24"/>
    </row>
    <row r="9004" spans="1:12" s="33" customFormat="1" ht="14.25">
      <c r="A9004" s="24"/>
      <c r="C9004" s="82"/>
      <c r="D9004" s="82"/>
      <c r="G9004" s="75"/>
      <c r="L9004" s="24"/>
    </row>
    <row r="9005" spans="1:12" s="33" customFormat="1" ht="14.25">
      <c r="A9005" s="24"/>
      <c r="C9005" s="82"/>
      <c r="D9005" s="82"/>
      <c r="G9005" s="75"/>
      <c r="L9005" s="24"/>
    </row>
    <row r="9006" spans="1:12" s="33" customFormat="1" ht="14.25">
      <c r="A9006" s="24"/>
      <c r="C9006" s="82"/>
      <c r="D9006" s="82"/>
      <c r="G9006" s="75"/>
      <c r="L9006" s="24"/>
    </row>
    <row r="9007" spans="1:12" s="33" customFormat="1" ht="14.25">
      <c r="A9007" s="24"/>
      <c r="C9007" s="82"/>
      <c r="D9007" s="82"/>
      <c r="G9007" s="75"/>
      <c r="L9007" s="24"/>
    </row>
    <row r="9008" spans="1:12" s="33" customFormat="1" ht="14.25">
      <c r="A9008" s="24"/>
      <c r="C9008" s="82"/>
      <c r="D9008" s="82"/>
      <c r="G9008" s="75"/>
      <c r="L9008" s="24"/>
    </row>
    <row r="9009" spans="1:12" s="33" customFormat="1" ht="14.25">
      <c r="A9009" s="24"/>
      <c r="C9009" s="82"/>
      <c r="D9009" s="82"/>
      <c r="G9009" s="75"/>
      <c r="L9009" s="24"/>
    </row>
    <row r="9010" spans="1:12" s="33" customFormat="1" ht="14.25">
      <c r="A9010" s="24"/>
      <c r="C9010" s="82"/>
      <c r="D9010" s="82"/>
      <c r="G9010" s="75"/>
      <c r="L9010" s="24"/>
    </row>
    <row r="9011" spans="1:12" s="33" customFormat="1" ht="14.25">
      <c r="A9011" s="24"/>
      <c r="C9011" s="82"/>
      <c r="D9011" s="82"/>
      <c r="G9011" s="75"/>
      <c r="L9011" s="24"/>
    </row>
    <row r="9012" spans="1:12" s="33" customFormat="1" ht="14.25">
      <c r="A9012" s="24"/>
      <c r="C9012" s="82"/>
      <c r="D9012" s="82"/>
      <c r="G9012" s="75"/>
      <c r="L9012" s="24"/>
    </row>
    <row r="9013" spans="1:12" s="33" customFormat="1" ht="14.25">
      <c r="A9013" s="24"/>
      <c r="C9013" s="82"/>
      <c r="D9013" s="82"/>
      <c r="G9013" s="75"/>
      <c r="L9013" s="24"/>
    </row>
    <row r="9014" spans="1:12" s="33" customFormat="1" ht="14.25">
      <c r="A9014" s="24"/>
      <c r="C9014" s="82"/>
      <c r="D9014" s="82"/>
      <c r="G9014" s="75"/>
      <c r="L9014" s="24"/>
    </row>
    <row r="9015" spans="1:12" s="33" customFormat="1" ht="14.25">
      <c r="A9015" s="24"/>
      <c r="C9015" s="82"/>
      <c r="D9015" s="82"/>
      <c r="G9015" s="75"/>
      <c r="L9015" s="24"/>
    </row>
    <row r="9016" spans="1:12" s="33" customFormat="1" ht="14.25">
      <c r="A9016" s="24"/>
      <c r="C9016" s="82"/>
      <c r="D9016" s="82"/>
      <c r="G9016" s="75"/>
      <c r="L9016" s="24"/>
    </row>
    <row r="9017" spans="1:12" s="33" customFormat="1" ht="14.25">
      <c r="A9017" s="24"/>
      <c r="C9017" s="82"/>
      <c r="D9017" s="82"/>
      <c r="G9017" s="75"/>
      <c r="L9017" s="24"/>
    </row>
    <row r="9018" spans="1:12" s="33" customFormat="1" ht="14.25">
      <c r="A9018" s="24"/>
      <c r="C9018" s="82"/>
      <c r="D9018" s="82"/>
      <c r="G9018" s="75"/>
      <c r="L9018" s="24"/>
    </row>
    <row r="9019" spans="1:12" s="33" customFormat="1" ht="14.25">
      <c r="A9019" s="24"/>
      <c r="C9019" s="82"/>
      <c r="D9019" s="82"/>
      <c r="G9019" s="75"/>
      <c r="L9019" s="24"/>
    </row>
    <row r="9020" spans="1:12" s="33" customFormat="1" ht="14.25">
      <c r="A9020" s="24"/>
      <c r="C9020" s="82"/>
      <c r="D9020" s="82"/>
      <c r="G9020" s="75"/>
      <c r="L9020" s="24"/>
    </row>
    <row r="9021" spans="1:12" s="33" customFormat="1" ht="14.25">
      <c r="A9021" s="24"/>
      <c r="C9021" s="82"/>
      <c r="D9021" s="82"/>
      <c r="G9021" s="75"/>
      <c r="L9021" s="24"/>
    </row>
    <row r="9022" spans="1:12" s="33" customFormat="1" ht="14.25">
      <c r="A9022" s="24"/>
      <c r="C9022" s="82"/>
      <c r="D9022" s="82"/>
      <c r="G9022" s="75"/>
      <c r="L9022" s="24"/>
    </row>
    <row r="9023" spans="1:12" s="33" customFormat="1" ht="14.25">
      <c r="A9023" s="24"/>
      <c r="C9023" s="82"/>
      <c r="D9023" s="82"/>
      <c r="G9023" s="75"/>
      <c r="L9023" s="24"/>
    </row>
    <row r="9024" spans="1:12" s="33" customFormat="1" ht="14.25">
      <c r="A9024" s="24"/>
      <c r="C9024" s="82"/>
      <c r="D9024" s="82"/>
      <c r="G9024" s="75"/>
      <c r="L9024" s="24"/>
    </row>
    <row r="9025" spans="1:12" s="33" customFormat="1" ht="14.25">
      <c r="A9025" s="24"/>
      <c r="C9025" s="82"/>
      <c r="D9025" s="82"/>
      <c r="G9025" s="75"/>
      <c r="L9025" s="24"/>
    </row>
    <row r="9026" spans="1:12" s="33" customFormat="1" ht="14.25">
      <c r="A9026" s="24"/>
      <c r="C9026" s="82"/>
      <c r="D9026" s="82"/>
      <c r="G9026" s="75"/>
      <c r="L9026" s="24"/>
    </row>
    <row r="9027" spans="1:12" s="33" customFormat="1" ht="14.25">
      <c r="A9027" s="24"/>
      <c r="C9027" s="82"/>
      <c r="D9027" s="82"/>
      <c r="G9027" s="75"/>
      <c r="L9027" s="24"/>
    </row>
    <row r="9028" spans="1:12" s="33" customFormat="1" ht="14.25">
      <c r="A9028" s="24"/>
      <c r="C9028" s="82"/>
      <c r="D9028" s="82"/>
      <c r="G9028" s="75"/>
      <c r="L9028" s="24"/>
    </row>
    <row r="9029" spans="1:12" s="33" customFormat="1" ht="14.25">
      <c r="A9029" s="24"/>
      <c r="C9029" s="82"/>
      <c r="D9029" s="82"/>
      <c r="G9029" s="75"/>
      <c r="L9029" s="24"/>
    </row>
    <row r="9030" spans="1:12" s="33" customFormat="1" ht="14.25">
      <c r="A9030" s="24"/>
      <c r="C9030" s="82"/>
      <c r="D9030" s="82"/>
      <c r="G9030" s="75"/>
      <c r="L9030" s="24"/>
    </row>
    <row r="9031" spans="1:12" s="33" customFormat="1" ht="14.25">
      <c r="A9031" s="24"/>
      <c r="C9031" s="82"/>
      <c r="D9031" s="82"/>
      <c r="G9031" s="75"/>
      <c r="L9031" s="24"/>
    </row>
    <row r="9032" spans="1:12" s="33" customFormat="1" ht="14.25">
      <c r="A9032" s="24"/>
      <c r="C9032" s="82"/>
      <c r="D9032" s="82"/>
      <c r="G9032" s="75"/>
      <c r="L9032" s="24"/>
    </row>
    <row r="9033" spans="1:12" s="33" customFormat="1" ht="14.25">
      <c r="A9033" s="24"/>
      <c r="C9033" s="82"/>
      <c r="D9033" s="82"/>
      <c r="G9033" s="75"/>
      <c r="L9033" s="24"/>
    </row>
    <row r="9034" spans="1:12" s="33" customFormat="1" ht="14.25">
      <c r="A9034" s="24"/>
      <c r="C9034" s="82"/>
      <c r="D9034" s="82"/>
      <c r="G9034" s="75"/>
      <c r="L9034" s="24"/>
    </row>
    <row r="9035" spans="1:12" s="33" customFormat="1" ht="14.25">
      <c r="A9035" s="24"/>
      <c r="C9035" s="82"/>
      <c r="D9035" s="82"/>
      <c r="G9035" s="75"/>
      <c r="L9035" s="24"/>
    </row>
    <row r="9036" spans="1:12" s="33" customFormat="1" ht="14.25">
      <c r="A9036" s="24"/>
      <c r="C9036" s="82"/>
      <c r="D9036" s="82"/>
      <c r="G9036" s="75"/>
      <c r="L9036" s="24"/>
    </row>
    <row r="9037" spans="1:12" s="33" customFormat="1" ht="14.25">
      <c r="A9037" s="24"/>
      <c r="C9037" s="82"/>
      <c r="D9037" s="82"/>
      <c r="G9037" s="75"/>
      <c r="L9037" s="24"/>
    </row>
    <row r="9038" spans="1:12" s="33" customFormat="1" ht="14.25">
      <c r="A9038" s="24"/>
      <c r="C9038" s="82"/>
      <c r="D9038" s="82"/>
      <c r="G9038" s="75"/>
      <c r="L9038" s="24"/>
    </row>
    <row r="9039" spans="1:12" s="33" customFormat="1" ht="14.25">
      <c r="A9039" s="24"/>
      <c r="C9039" s="82"/>
      <c r="D9039" s="82"/>
      <c r="G9039" s="75"/>
      <c r="L9039" s="24"/>
    </row>
    <row r="9040" spans="1:12" s="33" customFormat="1" ht="14.25">
      <c r="A9040" s="24"/>
      <c r="C9040" s="82"/>
      <c r="D9040" s="82"/>
      <c r="G9040" s="75"/>
      <c r="L9040" s="24"/>
    </row>
    <row r="9041" spans="1:12" s="33" customFormat="1" ht="14.25">
      <c r="A9041" s="24"/>
      <c r="C9041" s="82"/>
      <c r="D9041" s="82"/>
      <c r="G9041" s="75"/>
      <c r="L9041" s="24"/>
    </row>
    <row r="9042" spans="1:12" s="33" customFormat="1" ht="14.25">
      <c r="A9042" s="24"/>
      <c r="C9042" s="82"/>
      <c r="D9042" s="82"/>
      <c r="G9042" s="75"/>
      <c r="L9042" s="24"/>
    </row>
    <row r="9043" spans="1:12" s="33" customFormat="1" ht="14.25">
      <c r="A9043" s="24"/>
      <c r="C9043" s="82"/>
      <c r="D9043" s="82"/>
      <c r="G9043" s="75"/>
      <c r="L9043" s="24"/>
    </row>
    <row r="9044" spans="1:12" s="33" customFormat="1" ht="14.25">
      <c r="A9044" s="24"/>
      <c r="C9044" s="82"/>
      <c r="D9044" s="82"/>
      <c r="G9044" s="75"/>
      <c r="L9044" s="24"/>
    </row>
    <row r="9045" spans="1:12" s="33" customFormat="1" ht="14.25">
      <c r="A9045" s="24"/>
      <c r="C9045" s="82"/>
      <c r="D9045" s="82"/>
      <c r="G9045" s="75"/>
      <c r="L9045" s="24"/>
    </row>
    <row r="9046" spans="1:12" s="33" customFormat="1" ht="14.25">
      <c r="A9046" s="24"/>
      <c r="C9046" s="82"/>
      <c r="D9046" s="82"/>
      <c r="G9046" s="75"/>
      <c r="L9046" s="24"/>
    </row>
    <row r="9047" spans="1:12" s="33" customFormat="1" ht="14.25">
      <c r="A9047" s="24"/>
      <c r="C9047" s="82"/>
      <c r="D9047" s="82"/>
      <c r="G9047" s="75"/>
      <c r="L9047" s="24"/>
    </row>
    <row r="9048" spans="1:12" s="33" customFormat="1" ht="14.25">
      <c r="A9048" s="24"/>
      <c r="C9048" s="82"/>
      <c r="D9048" s="82"/>
      <c r="G9048" s="75"/>
      <c r="L9048" s="24"/>
    </row>
    <row r="9049" spans="1:12" s="33" customFormat="1" ht="14.25">
      <c r="A9049" s="24"/>
      <c r="C9049" s="82"/>
      <c r="D9049" s="82"/>
      <c r="G9049" s="75"/>
      <c r="L9049" s="24"/>
    </row>
    <row r="9050" spans="1:12" s="33" customFormat="1" ht="14.25">
      <c r="A9050" s="24"/>
      <c r="C9050" s="82"/>
      <c r="D9050" s="82"/>
      <c r="G9050" s="75"/>
      <c r="L9050" s="24"/>
    </row>
    <row r="9051" spans="1:12" s="33" customFormat="1" ht="14.25">
      <c r="A9051" s="24"/>
      <c r="C9051" s="82"/>
      <c r="D9051" s="82"/>
      <c r="G9051" s="75"/>
      <c r="L9051" s="24"/>
    </row>
    <row r="9052" spans="1:12" s="33" customFormat="1" ht="14.25">
      <c r="A9052" s="24"/>
      <c r="C9052" s="82"/>
      <c r="D9052" s="82"/>
      <c r="G9052" s="75"/>
      <c r="L9052" s="24"/>
    </row>
    <row r="9053" spans="1:12" s="33" customFormat="1" ht="14.25">
      <c r="A9053" s="24"/>
      <c r="C9053" s="82"/>
      <c r="D9053" s="82"/>
      <c r="G9053" s="75"/>
      <c r="L9053" s="24"/>
    </row>
    <row r="9054" spans="1:12" s="33" customFormat="1" ht="14.25">
      <c r="A9054" s="24"/>
      <c r="C9054" s="82"/>
      <c r="D9054" s="82"/>
      <c r="G9054" s="75"/>
      <c r="L9054" s="24"/>
    </row>
    <row r="9055" spans="1:12" s="33" customFormat="1" ht="14.25">
      <c r="A9055" s="24"/>
      <c r="C9055" s="82"/>
      <c r="D9055" s="82"/>
      <c r="G9055" s="75"/>
      <c r="L9055" s="24"/>
    </row>
    <row r="9056" spans="1:12" s="33" customFormat="1" ht="14.25">
      <c r="A9056" s="24"/>
      <c r="C9056" s="82"/>
      <c r="D9056" s="82"/>
      <c r="G9056" s="75"/>
      <c r="L9056" s="24"/>
    </row>
    <row r="9057" spans="1:12" s="33" customFormat="1" ht="14.25">
      <c r="A9057" s="24"/>
      <c r="C9057" s="82"/>
      <c r="D9057" s="82"/>
      <c r="G9057" s="75"/>
      <c r="L9057" s="24"/>
    </row>
    <row r="9058" spans="1:12" s="33" customFormat="1" ht="14.25">
      <c r="A9058" s="24"/>
      <c r="C9058" s="82"/>
      <c r="D9058" s="82"/>
      <c r="G9058" s="75"/>
      <c r="L9058" s="24"/>
    </row>
    <row r="9059" spans="1:12" s="33" customFormat="1" ht="14.25">
      <c r="A9059" s="24"/>
      <c r="C9059" s="82"/>
      <c r="D9059" s="82"/>
      <c r="G9059" s="75"/>
      <c r="L9059" s="24"/>
    </row>
    <row r="9060" spans="1:12" s="33" customFormat="1" ht="14.25">
      <c r="A9060" s="24"/>
      <c r="C9060" s="82"/>
      <c r="D9060" s="82"/>
      <c r="G9060" s="75"/>
      <c r="L9060" s="24"/>
    </row>
    <row r="9061" spans="1:12" s="33" customFormat="1" ht="14.25">
      <c r="A9061" s="24"/>
      <c r="C9061" s="82"/>
      <c r="D9061" s="82"/>
      <c r="G9061" s="75"/>
      <c r="L9061" s="24"/>
    </row>
    <row r="9062" spans="1:12" s="33" customFormat="1" ht="14.25">
      <c r="A9062" s="24"/>
      <c r="C9062" s="82"/>
      <c r="D9062" s="82"/>
      <c r="G9062" s="75"/>
      <c r="L9062" s="24"/>
    </row>
    <row r="9063" spans="1:12" s="33" customFormat="1" ht="14.25">
      <c r="A9063" s="24"/>
      <c r="C9063" s="82"/>
      <c r="D9063" s="82"/>
      <c r="G9063" s="75"/>
      <c r="L9063" s="24"/>
    </row>
    <row r="9064" spans="1:12" s="33" customFormat="1" ht="14.25">
      <c r="A9064" s="24"/>
      <c r="C9064" s="82"/>
      <c r="D9064" s="82"/>
      <c r="G9064" s="75"/>
      <c r="L9064" s="24"/>
    </row>
    <row r="9065" spans="1:12" s="33" customFormat="1" ht="14.25">
      <c r="A9065" s="24"/>
      <c r="C9065" s="82"/>
      <c r="D9065" s="82"/>
      <c r="G9065" s="75"/>
      <c r="L9065" s="24"/>
    </row>
    <row r="9066" spans="1:12" s="33" customFormat="1" ht="14.25">
      <c r="A9066" s="24"/>
      <c r="C9066" s="82"/>
      <c r="D9066" s="82"/>
      <c r="G9066" s="75"/>
      <c r="L9066" s="24"/>
    </row>
    <row r="9067" spans="1:12" s="33" customFormat="1" ht="14.25">
      <c r="A9067" s="24"/>
      <c r="C9067" s="82"/>
      <c r="D9067" s="82"/>
      <c r="G9067" s="75"/>
      <c r="L9067" s="24"/>
    </row>
    <row r="9068" spans="1:12" s="33" customFormat="1" ht="14.25">
      <c r="A9068" s="24"/>
      <c r="C9068" s="82"/>
      <c r="D9068" s="82"/>
      <c r="G9068" s="75"/>
      <c r="L9068" s="24"/>
    </row>
    <row r="9069" spans="1:12" s="33" customFormat="1" ht="14.25">
      <c r="A9069" s="24"/>
      <c r="C9069" s="82"/>
      <c r="D9069" s="82"/>
      <c r="G9069" s="75"/>
      <c r="L9069" s="24"/>
    </row>
    <row r="9070" spans="1:12" s="33" customFormat="1" ht="14.25">
      <c r="A9070" s="24"/>
      <c r="C9070" s="82"/>
      <c r="D9070" s="82"/>
      <c r="G9070" s="75"/>
      <c r="L9070" s="24"/>
    </row>
    <row r="9071" spans="1:12" s="33" customFormat="1" ht="14.25">
      <c r="A9071" s="24"/>
      <c r="C9071" s="82"/>
      <c r="D9071" s="82"/>
      <c r="G9071" s="75"/>
      <c r="L9071" s="24"/>
    </row>
    <row r="9072" spans="1:12" s="33" customFormat="1" ht="14.25">
      <c r="A9072" s="24"/>
      <c r="C9072" s="82"/>
      <c r="D9072" s="82"/>
      <c r="G9072" s="75"/>
      <c r="L9072" s="24"/>
    </row>
    <row r="9073" spans="1:12" s="33" customFormat="1" ht="14.25">
      <c r="A9073" s="24"/>
      <c r="C9073" s="82"/>
      <c r="D9073" s="82"/>
      <c r="G9073" s="75"/>
      <c r="L9073" s="24"/>
    </row>
    <row r="9074" spans="1:12" s="33" customFormat="1" ht="14.25">
      <c r="A9074" s="24"/>
      <c r="C9074" s="82"/>
      <c r="D9074" s="82"/>
      <c r="G9074" s="75"/>
      <c r="L9074" s="24"/>
    </row>
    <row r="9075" spans="1:12" s="33" customFormat="1" ht="14.25">
      <c r="A9075" s="24"/>
      <c r="C9075" s="82"/>
      <c r="D9075" s="82"/>
      <c r="G9075" s="75"/>
      <c r="L9075" s="24"/>
    </row>
    <row r="9076" spans="1:12" s="33" customFormat="1" ht="14.25">
      <c r="A9076" s="24"/>
      <c r="C9076" s="82"/>
      <c r="D9076" s="82"/>
      <c r="G9076" s="75"/>
      <c r="L9076" s="24"/>
    </row>
    <row r="9077" spans="1:12" s="33" customFormat="1" ht="14.25">
      <c r="A9077" s="24"/>
      <c r="C9077" s="82"/>
      <c r="D9077" s="82"/>
      <c r="G9077" s="75"/>
      <c r="L9077" s="24"/>
    </row>
    <row r="9078" spans="1:12" s="33" customFormat="1" ht="14.25">
      <c r="A9078" s="24"/>
      <c r="C9078" s="82"/>
      <c r="D9078" s="82"/>
      <c r="G9078" s="75"/>
      <c r="L9078" s="24"/>
    </row>
    <row r="9079" spans="1:12" s="33" customFormat="1" ht="14.25">
      <c r="A9079" s="24"/>
      <c r="C9079" s="82"/>
      <c r="D9079" s="82"/>
      <c r="G9079" s="75"/>
      <c r="L9079" s="24"/>
    </row>
    <row r="9080" spans="1:12" s="33" customFormat="1" ht="14.25">
      <c r="A9080" s="24"/>
      <c r="C9080" s="82"/>
      <c r="D9080" s="82"/>
      <c r="G9080" s="75"/>
      <c r="L9080" s="24"/>
    </row>
    <row r="9081" spans="1:12" s="33" customFormat="1" ht="14.25">
      <c r="A9081" s="24"/>
      <c r="C9081" s="82"/>
      <c r="D9081" s="82"/>
      <c r="G9081" s="75"/>
      <c r="L9081" s="24"/>
    </row>
    <row r="9082" spans="1:12" s="33" customFormat="1" ht="14.25">
      <c r="A9082" s="24"/>
      <c r="C9082" s="82"/>
      <c r="D9082" s="82"/>
      <c r="G9082" s="75"/>
      <c r="L9082" s="24"/>
    </row>
    <row r="9083" spans="1:12" s="33" customFormat="1" ht="14.25">
      <c r="A9083" s="24"/>
      <c r="C9083" s="82"/>
      <c r="D9083" s="82"/>
      <c r="G9083" s="75"/>
      <c r="L9083" s="24"/>
    </row>
    <row r="9084" spans="1:12" s="33" customFormat="1" ht="14.25">
      <c r="A9084" s="24"/>
      <c r="C9084" s="82"/>
      <c r="D9084" s="82"/>
      <c r="G9084" s="75"/>
      <c r="L9084" s="24"/>
    </row>
    <row r="9085" spans="1:12" s="33" customFormat="1" ht="14.25">
      <c r="A9085" s="24"/>
      <c r="C9085" s="82"/>
      <c r="D9085" s="82"/>
      <c r="G9085" s="75"/>
      <c r="L9085" s="24"/>
    </row>
    <row r="9086" spans="1:12" s="33" customFormat="1" ht="14.25">
      <c r="A9086" s="24"/>
      <c r="C9086" s="82"/>
      <c r="D9086" s="82"/>
      <c r="G9086" s="75"/>
      <c r="L9086" s="24"/>
    </row>
    <row r="9087" spans="1:12" s="33" customFormat="1" ht="14.25">
      <c r="A9087" s="24"/>
      <c r="C9087" s="82"/>
      <c r="D9087" s="82"/>
      <c r="G9087" s="75"/>
      <c r="L9087" s="24"/>
    </row>
    <row r="9088" spans="1:12" s="33" customFormat="1" ht="14.25">
      <c r="A9088" s="24"/>
      <c r="C9088" s="82"/>
      <c r="D9088" s="82"/>
      <c r="G9088" s="75"/>
      <c r="L9088" s="24"/>
    </row>
    <row r="9089" spans="1:12" s="33" customFormat="1" ht="14.25">
      <c r="A9089" s="24"/>
      <c r="C9089" s="82"/>
      <c r="D9089" s="82"/>
      <c r="G9089" s="75"/>
      <c r="L9089" s="24"/>
    </row>
    <row r="9090" spans="1:12" s="33" customFormat="1" ht="14.25">
      <c r="A9090" s="24"/>
      <c r="C9090" s="82"/>
      <c r="D9090" s="82"/>
      <c r="G9090" s="75"/>
      <c r="L9090" s="24"/>
    </row>
    <row r="9091" spans="1:12" s="33" customFormat="1" ht="14.25">
      <c r="A9091" s="24"/>
      <c r="C9091" s="82"/>
      <c r="D9091" s="82"/>
      <c r="G9091" s="75"/>
      <c r="L9091" s="24"/>
    </row>
    <row r="9092" spans="1:12" s="33" customFormat="1" ht="14.25">
      <c r="A9092" s="24"/>
      <c r="C9092" s="82"/>
      <c r="D9092" s="82"/>
      <c r="G9092" s="75"/>
      <c r="L9092" s="24"/>
    </row>
    <row r="9093" spans="1:12" s="33" customFormat="1" ht="14.25">
      <c r="A9093" s="24"/>
      <c r="C9093" s="82"/>
      <c r="D9093" s="82"/>
      <c r="G9093" s="75"/>
      <c r="L9093" s="24"/>
    </row>
    <row r="9094" spans="1:12" s="33" customFormat="1" ht="14.25">
      <c r="A9094" s="24"/>
      <c r="C9094" s="82"/>
      <c r="D9094" s="82"/>
      <c r="G9094" s="75"/>
      <c r="L9094" s="24"/>
    </row>
    <row r="9095" spans="1:12" s="33" customFormat="1" ht="14.25">
      <c r="A9095" s="24"/>
      <c r="C9095" s="82"/>
      <c r="D9095" s="82"/>
      <c r="G9095" s="75"/>
      <c r="L9095" s="24"/>
    </row>
    <row r="9096" spans="1:12" s="33" customFormat="1" ht="14.25">
      <c r="A9096" s="24"/>
      <c r="C9096" s="82"/>
      <c r="D9096" s="82"/>
      <c r="G9096" s="75"/>
      <c r="L9096" s="24"/>
    </row>
    <row r="9097" spans="1:12" s="33" customFormat="1" ht="14.25">
      <c r="A9097" s="24"/>
      <c r="C9097" s="82"/>
      <c r="D9097" s="82"/>
      <c r="G9097" s="75"/>
      <c r="L9097" s="24"/>
    </row>
    <row r="9098" spans="1:12" s="33" customFormat="1" ht="14.25">
      <c r="A9098" s="24"/>
      <c r="C9098" s="82"/>
      <c r="D9098" s="82"/>
      <c r="G9098" s="75"/>
      <c r="L9098" s="24"/>
    </row>
    <row r="9099" spans="1:12" s="33" customFormat="1" ht="14.25">
      <c r="A9099" s="24"/>
      <c r="C9099" s="82"/>
      <c r="D9099" s="82"/>
      <c r="G9099" s="75"/>
      <c r="L9099" s="24"/>
    </row>
    <row r="9100" spans="1:12" s="33" customFormat="1" ht="14.25">
      <c r="A9100" s="24"/>
      <c r="C9100" s="82"/>
      <c r="D9100" s="82"/>
      <c r="G9100" s="75"/>
      <c r="L9100" s="24"/>
    </row>
    <row r="9101" spans="1:12" s="33" customFormat="1" ht="14.25">
      <c r="A9101" s="24"/>
      <c r="C9101" s="82"/>
      <c r="D9101" s="82"/>
      <c r="G9101" s="75"/>
      <c r="L9101" s="24"/>
    </row>
    <row r="9102" spans="1:12" s="33" customFormat="1" ht="14.25">
      <c r="A9102" s="24"/>
      <c r="C9102" s="82"/>
      <c r="D9102" s="82"/>
      <c r="G9102" s="75"/>
      <c r="L9102" s="24"/>
    </row>
    <row r="9103" spans="1:12" s="33" customFormat="1" ht="14.25">
      <c r="A9103" s="24"/>
      <c r="C9103" s="82"/>
      <c r="D9103" s="82"/>
      <c r="G9103" s="75"/>
      <c r="L9103" s="24"/>
    </row>
    <row r="9104" spans="1:12" s="33" customFormat="1" ht="14.25">
      <c r="A9104" s="24"/>
      <c r="C9104" s="82"/>
      <c r="D9104" s="82"/>
      <c r="G9104" s="75"/>
      <c r="L9104" s="24"/>
    </row>
    <row r="9105" spans="1:12" s="33" customFormat="1" ht="14.25">
      <c r="A9105" s="24"/>
      <c r="C9105" s="82"/>
      <c r="D9105" s="82"/>
      <c r="G9105" s="75"/>
      <c r="L9105" s="24"/>
    </row>
    <row r="9106" spans="1:12" s="33" customFormat="1" ht="14.25">
      <c r="A9106" s="24"/>
      <c r="C9106" s="82"/>
      <c r="D9106" s="82"/>
      <c r="G9106" s="75"/>
      <c r="L9106" s="24"/>
    </row>
    <row r="9107" spans="1:12" s="33" customFormat="1" ht="14.25">
      <c r="A9107" s="24"/>
      <c r="C9107" s="82"/>
      <c r="D9107" s="82"/>
      <c r="G9107" s="75"/>
      <c r="L9107" s="24"/>
    </row>
    <row r="9108" spans="1:12" s="33" customFormat="1" ht="14.25">
      <c r="A9108" s="24"/>
      <c r="C9108" s="82"/>
      <c r="D9108" s="82"/>
      <c r="G9108" s="75"/>
      <c r="L9108" s="24"/>
    </row>
    <row r="9109" spans="1:12" s="33" customFormat="1" ht="14.25">
      <c r="A9109" s="24"/>
      <c r="C9109" s="82"/>
      <c r="D9109" s="82"/>
      <c r="G9109" s="75"/>
      <c r="L9109" s="24"/>
    </row>
    <row r="9110" spans="1:12" s="33" customFormat="1" ht="14.25">
      <c r="A9110" s="24"/>
      <c r="C9110" s="82"/>
      <c r="D9110" s="82"/>
      <c r="G9110" s="75"/>
      <c r="L9110" s="24"/>
    </row>
    <row r="9111" spans="1:12" s="33" customFormat="1" ht="14.25">
      <c r="A9111" s="24"/>
      <c r="C9111" s="82"/>
      <c r="D9111" s="82"/>
      <c r="G9111" s="75"/>
      <c r="L9111" s="24"/>
    </row>
    <row r="9112" spans="1:12" s="33" customFormat="1" ht="14.25">
      <c r="A9112" s="24"/>
      <c r="C9112" s="82"/>
      <c r="D9112" s="82"/>
      <c r="G9112" s="75"/>
      <c r="L9112" s="24"/>
    </row>
    <row r="9113" spans="1:12" s="33" customFormat="1" ht="14.25">
      <c r="A9113" s="24"/>
      <c r="C9113" s="82"/>
      <c r="D9113" s="82"/>
      <c r="G9113" s="75"/>
      <c r="L9113" s="24"/>
    </row>
    <row r="9114" spans="1:12" s="33" customFormat="1" ht="14.25">
      <c r="A9114" s="24"/>
      <c r="C9114" s="82"/>
      <c r="D9114" s="82"/>
      <c r="G9114" s="75"/>
      <c r="L9114" s="24"/>
    </row>
    <row r="9115" spans="1:12" s="33" customFormat="1" ht="14.25">
      <c r="A9115" s="24"/>
      <c r="C9115" s="82"/>
      <c r="D9115" s="82"/>
      <c r="G9115" s="75"/>
      <c r="L9115" s="24"/>
    </row>
    <row r="9116" spans="1:12" s="33" customFormat="1" ht="14.25">
      <c r="A9116" s="24"/>
      <c r="C9116" s="82"/>
      <c r="D9116" s="82"/>
      <c r="G9116" s="75"/>
      <c r="L9116" s="24"/>
    </row>
    <row r="9117" spans="1:12" s="33" customFormat="1" ht="14.25">
      <c r="A9117" s="24"/>
      <c r="C9117" s="82"/>
      <c r="D9117" s="82"/>
      <c r="G9117" s="75"/>
      <c r="L9117" s="24"/>
    </row>
    <row r="9118" spans="1:12" s="33" customFormat="1" ht="14.25">
      <c r="A9118" s="24"/>
      <c r="C9118" s="82"/>
      <c r="D9118" s="82"/>
      <c r="G9118" s="75"/>
      <c r="L9118" s="24"/>
    </row>
    <row r="9119" spans="1:12" s="33" customFormat="1" ht="14.25">
      <c r="A9119" s="24"/>
      <c r="C9119" s="82"/>
      <c r="D9119" s="82"/>
      <c r="G9119" s="75"/>
      <c r="L9119" s="24"/>
    </row>
    <row r="9120" spans="1:12" s="33" customFormat="1" ht="14.25">
      <c r="A9120" s="24"/>
      <c r="C9120" s="82"/>
      <c r="D9120" s="82"/>
      <c r="G9120" s="75"/>
      <c r="L9120" s="24"/>
    </row>
    <row r="9121" spans="1:12" s="33" customFormat="1" ht="14.25">
      <c r="A9121" s="24"/>
      <c r="C9121" s="82"/>
      <c r="D9121" s="82"/>
      <c r="G9121" s="75"/>
      <c r="L9121" s="24"/>
    </row>
    <row r="9122" spans="1:12" s="33" customFormat="1" ht="14.25">
      <c r="A9122" s="24"/>
      <c r="C9122" s="82"/>
      <c r="D9122" s="82"/>
      <c r="G9122" s="75"/>
      <c r="L9122" s="24"/>
    </row>
    <row r="9123" spans="1:12" s="33" customFormat="1" ht="14.25">
      <c r="A9123" s="24"/>
      <c r="C9123" s="82"/>
      <c r="D9123" s="82"/>
      <c r="G9123" s="75"/>
      <c r="L9123" s="24"/>
    </row>
    <row r="9124" spans="1:12" s="33" customFormat="1" ht="14.25">
      <c r="A9124" s="24"/>
      <c r="C9124" s="82"/>
      <c r="D9124" s="82"/>
      <c r="G9124" s="75"/>
      <c r="L9124" s="24"/>
    </row>
    <row r="9125" spans="1:12" s="33" customFormat="1" ht="14.25">
      <c r="A9125" s="24"/>
      <c r="C9125" s="82"/>
      <c r="D9125" s="82"/>
      <c r="G9125" s="75"/>
      <c r="L9125" s="24"/>
    </row>
    <row r="9126" spans="1:12" s="33" customFormat="1" ht="14.25">
      <c r="A9126" s="24"/>
      <c r="C9126" s="82"/>
      <c r="D9126" s="82"/>
      <c r="G9126" s="75"/>
      <c r="L9126" s="24"/>
    </row>
    <row r="9127" spans="1:12" s="33" customFormat="1" ht="14.25">
      <c r="A9127" s="24"/>
      <c r="C9127" s="82"/>
      <c r="D9127" s="82"/>
      <c r="G9127" s="75"/>
      <c r="L9127" s="24"/>
    </row>
    <row r="9128" spans="1:12" s="33" customFormat="1" ht="14.25">
      <c r="A9128" s="24"/>
      <c r="C9128" s="82"/>
      <c r="D9128" s="82"/>
      <c r="G9128" s="75"/>
      <c r="L9128" s="24"/>
    </row>
    <row r="9129" spans="1:12" s="33" customFormat="1" ht="14.25">
      <c r="A9129" s="24"/>
      <c r="C9129" s="82"/>
      <c r="D9129" s="82"/>
      <c r="G9129" s="75"/>
      <c r="L9129" s="24"/>
    </row>
    <row r="9130" spans="1:12" s="33" customFormat="1" ht="14.25">
      <c r="A9130" s="24"/>
      <c r="C9130" s="82"/>
      <c r="D9130" s="82"/>
      <c r="G9130" s="75"/>
      <c r="L9130" s="24"/>
    </row>
    <row r="9131" spans="1:12" s="33" customFormat="1" ht="14.25">
      <c r="A9131" s="24"/>
      <c r="C9131" s="82"/>
      <c r="D9131" s="82"/>
      <c r="G9131" s="75"/>
      <c r="L9131" s="24"/>
    </row>
    <row r="9132" spans="1:12" s="33" customFormat="1" ht="14.25">
      <c r="A9132" s="24"/>
      <c r="C9132" s="82"/>
      <c r="D9132" s="82"/>
      <c r="G9132" s="75"/>
      <c r="L9132" s="24"/>
    </row>
    <row r="9133" spans="1:12" s="33" customFormat="1" ht="14.25">
      <c r="A9133" s="24"/>
      <c r="C9133" s="82"/>
      <c r="D9133" s="82"/>
      <c r="G9133" s="75"/>
      <c r="L9133" s="24"/>
    </row>
    <row r="9134" spans="1:12" s="33" customFormat="1" ht="14.25">
      <c r="A9134" s="24"/>
      <c r="C9134" s="82"/>
      <c r="D9134" s="82"/>
      <c r="G9134" s="75"/>
      <c r="L9134" s="24"/>
    </row>
    <row r="9135" spans="1:12" s="33" customFormat="1" ht="14.25">
      <c r="A9135" s="24"/>
      <c r="C9135" s="82"/>
      <c r="D9135" s="82"/>
      <c r="G9135" s="75"/>
      <c r="L9135" s="24"/>
    </row>
    <row r="9136" spans="1:12" s="33" customFormat="1" ht="14.25">
      <c r="A9136" s="24"/>
      <c r="C9136" s="82"/>
      <c r="D9136" s="82"/>
      <c r="G9136" s="75"/>
      <c r="L9136" s="24"/>
    </row>
    <row r="9137" spans="1:12" s="33" customFormat="1" ht="14.25">
      <c r="A9137" s="24"/>
      <c r="C9137" s="82"/>
      <c r="D9137" s="82"/>
      <c r="G9137" s="75"/>
      <c r="L9137" s="24"/>
    </row>
    <row r="9138" spans="1:12" s="33" customFormat="1" ht="14.25">
      <c r="A9138" s="24"/>
      <c r="C9138" s="82"/>
      <c r="D9138" s="82"/>
      <c r="G9138" s="75"/>
      <c r="L9138" s="24"/>
    </row>
    <row r="9139" spans="1:12" s="33" customFormat="1" ht="14.25">
      <c r="A9139" s="24"/>
      <c r="C9139" s="82"/>
      <c r="D9139" s="82"/>
      <c r="G9139" s="75"/>
      <c r="L9139" s="24"/>
    </row>
    <row r="9140" spans="1:12" s="33" customFormat="1" ht="14.25">
      <c r="A9140" s="24"/>
      <c r="C9140" s="82"/>
      <c r="D9140" s="82"/>
      <c r="G9140" s="75"/>
      <c r="L9140" s="24"/>
    </row>
    <row r="9141" spans="1:12" s="33" customFormat="1" ht="14.25">
      <c r="A9141" s="24"/>
      <c r="C9141" s="82"/>
      <c r="D9141" s="82"/>
      <c r="G9141" s="75"/>
      <c r="L9141" s="24"/>
    </row>
    <row r="9142" spans="1:12" s="33" customFormat="1" ht="14.25">
      <c r="A9142" s="24"/>
      <c r="C9142" s="82"/>
      <c r="D9142" s="82"/>
      <c r="G9142" s="75"/>
      <c r="L9142" s="24"/>
    </row>
    <row r="9143" spans="1:12" s="33" customFormat="1" ht="14.25">
      <c r="A9143" s="24"/>
      <c r="C9143" s="82"/>
      <c r="D9143" s="82"/>
      <c r="G9143" s="75"/>
      <c r="L9143" s="24"/>
    </row>
    <row r="9144" spans="1:12" s="33" customFormat="1" ht="14.25">
      <c r="A9144" s="24"/>
      <c r="C9144" s="82"/>
      <c r="D9144" s="82"/>
      <c r="G9144" s="75"/>
      <c r="L9144" s="24"/>
    </row>
    <row r="9145" spans="1:12" s="33" customFormat="1" ht="14.25">
      <c r="A9145" s="24"/>
      <c r="C9145" s="82"/>
      <c r="D9145" s="82"/>
      <c r="G9145" s="75"/>
      <c r="L9145" s="24"/>
    </row>
    <row r="9146" spans="1:12" s="33" customFormat="1" ht="14.25">
      <c r="A9146" s="24"/>
      <c r="C9146" s="82"/>
      <c r="D9146" s="82"/>
      <c r="G9146" s="75"/>
      <c r="L9146" s="24"/>
    </row>
    <row r="9147" spans="1:12" s="33" customFormat="1" ht="14.25">
      <c r="A9147" s="24"/>
      <c r="C9147" s="82"/>
      <c r="D9147" s="82"/>
      <c r="G9147" s="75"/>
      <c r="L9147" s="24"/>
    </row>
    <row r="9148" spans="1:12" s="33" customFormat="1" ht="14.25">
      <c r="A9148" s="24"/>
      <c r="C9148" s="82"/>
      <c r="D9148" s="82"/>
      <c r="G9148" s="75"/>
      <c r="L9148" s="24"/>
    </row>
    <row r="9149" spans="1:12" s="33" customFormat="1" ht="14.25">
      <c r="A9149" s="24"/>
      <c r="C9149" s="82"/>
      <c r="D9149" s="82"/>
      <c r="G9149" s="75"/>
      <c r="L9149" s="24"/>
    </row>
    <row r="9150" spans="1:12" s="33" customFormat="1" ht="14.25">
      <c r="A9150" s="24"/>
      <c r="C9150" s="82"/>
      <c r="D9150" s="82"/>
      <c r="G9150" s="75"/>
      <c r="L9150" s="24"/>
    </row>
    <row r="9151" spans="1:12" s="33" customFormat="1" ht="14.25">
      <c r="A9151" s="24"/>
      <c r="C9151" s="82"/>
      <c r="D9151" s="82"/>
      <c r="G9151" s="75"/>
      <c r="L9151" s="24"/>
    </row>
    <row r="9152" spans="1:12" s="33" customFormat="1" ht="14.25">
      <c r="A9152" s="24"/>
      <c r="C9152" s="82"/>
      <c r="D9152" s="82"/>
      <c r="G9152" s="75"/>
      <c r="L9152" s="24"/>
    </row>
    <row r="9153" spans="1:12" s="33" customFormat="1" ht="14.25">
      <c r="A9153" s="24"/>
      <c r="C9153" s="82"/>
      <c r="D9153" s="82"/>
      <c r="G9153" s="75"/>
      <c r="L9153" s="24"/>
    </row>
    <row r="9154" spans="1:12" s="33" customFormat="1" ht="14.25">
      <c r="A9154" s="24"/>
      <c r="C9154" s="82"/>
      <c r="D9154" s="82"/>
      <c r="G9154" s="75"/>
      <c r="L9154" s="24"/>
    </row>
    <row r="9155" spans="1:12" s="33" customFormat="1" ht="14.25">
      <c r="A9155" s="24"/>
      <c r="C9155" s="82"/>
      <c r="D9155" s="82"/>
      <c r="G9155" s="75"/>
      <c r="L9155" s="24"/>
    </row>
    <row r="9156" spans="1:12" s="33" customFormat="1" ht="14.25">
      <c r="A9156" s="24"/>
      <c r="C9156" s="82"/>
      <c r="D9156" s="82"/>
      <c r="G9156" s="75"/>
      <c r="L9156" s="24"/>
    </row>
    <row r="9157" spans="1:12" s="33" customFormat="1" ht="14.25">
      <c r="A9157" s="24"/>
      <c r="C9157" s="82"/>
      <c r="D9157" s="82"/>
      <c r="G9157" s="75"/>
      <c r="L9157" s="24"/>
    </row>
    <row r="9158" spans="1:12" s="33" customFormat="1" ht="14.25">
      <c r="A9158" s="24"/>
      <c r="C9158" s="82"/>
      <c r="D9158" s="82"/>
      <c r="G9158" s="75"/>
      <c r="L9158" s="24"/>
    </row>
    <row r="9159" spans="1:12" s="33" customFormat="1" ht="14.25">
      <c r="A9159" s="24"/>
      <c r="C9159" s="82"/>
      <c r="D9159" s="82"/>
      <c r="G9159" s="75"/>
      <c r="L9159" s="24"/>
    </row>
    <row r="9160" spans="1:12" s="33" customFormat="1" ht="14.25">
      <c r="A9160" s="24"/>
      <c r="C9160" s="82"/>
      <c r="D9160" s="82"/>
      <c r="G9160" s="75"/>
      <c r="L9160" s="24"/>
    </row>
    <row r="9161" spans="1:12" s="33" customFormat="1" ht="14.25">
      <c r="A9161" s="24"/>
      <c r="C9161" s="82"/>
      <c r="D9161" s="82"/>
      <c r="G9161" s="75"/>
      <c r="L9161" s="24"/>
    </row>
    <row r="9162" spans="1:12" s="33" customFormat="1" ht="14.25">
      <c r="A9162" s="24"/>
      <c r="C9162" s="82"/>
      <c r="D9162" s="82"/>
      <c r="G9162" s="75"/>
      <c r="L9162" s="24"/>
    </row>
    <row r="9163" spans="1:12" s="33" customFormat="1" ht="14.25">
      <c r="A9163" s="24"/>
      <c r="C9163" s="82"/>
      <c r="D9163" s="82"/>
      <c r="G9163" s="75"/>
      <c r="L9163" s="24"/>
    </row>
    <row r="9164" spans="1:12" s="33" customFormat="1" ht="14.25">
      <c r="A9164" s="24"/>
      <c r="C9164" s="82"/>
      <c r="D9164" s="82"/>
      <c r="G9164" s="75"/>
      <c r="L9164" s="24"/>
    </row>
    <row r="9165" spans="1:12" s="33" customFormat="1" ht="14.25">
      <c r="A9165" s="24"/>
      <c r="C9165" s="82"/>
      <c r="D9165" s="82"/>
      <c r="G9165" s="75"/>
      <c r="L9165" s="24"/>
    </row>
    <row r="9166" spans="1:12" s="33" customFormat="1" ht="14.25">
      <c r="A9166" s="24"/>
      <c r="C9166" s="82"/>
      <c r="D9166" s="82"/>
      <c r="G9166" s="75"/>
      <c r="L9166" s="24"/>
    </row>
    <row r="9167" spans="1:12" s="33" customFormat="1" ht="14.25">
      <c r="A9167" s="24"/>
      <c r="C9167" s="82"/>
      <c r="D9167" s="82"/>
      <c r="G9167" s="75"/>
      <c r="L9167" s="24"/>
    </row>
    <row r="9168" spans="1:12" s="33" customFormat="1" ht="14.25">
      <c r="A9168" s="24"/>
      <c r="C9168" s="82"/>
      <c r="D9168" s="82"/>
      <c r="G9168" s="75"/>
      <c r="L9168" s="24"/>
    </row>
    <row r="9169" spans="1:12" s="33" customFormat="1" ht="14.25">
      <c r="A9169" s="24"/>
      <c r="C9169" s="82"/>
      <c r="D9169" s="82"/>
      <c r="G9169" s="75"/>
      <c r="L9169" s="24"/>
    </row>
    <row r="9170" spans="1:12" s="33" customFormat="1" ht="14.25">
      <c r="A9170" s="24"/>
      <c r="C9170" s="82"/>
      <c r="D9170" s="82"/>
      <c r="G9170" s="75"/>
      <c r="L9170" s="24"/>
    </row>
    <row r="9171" spans="1:12" s="33" customFormat="1" ht="14.25">
      <c r="A9171" s="24"/>
      <c r="C9171" s="82"/>
      <c r="D9171" s="82"/>
      <c r="G9171" s="75"/>
      <c r="L9171" s="24"/>
    </row>
    <row r="9172" spans="1:12" s="33" customFormat="1" ht="14.25">
      <c r="A9172" s="24"/>
      <c r="C9172" s="82"/>
      <c r="D9172" s="82"/>
      <c r="G9172" s="75"/>
      <c r="L9172" s="24"/>
    </row>
    <row r="9173" spans="1:12" s="33" customFormat="1" ht="14.25">
      <c r="A9173" s="24"/>
      <c r="C9173" s="82"/>
      <c r="D9173" s="82"/>
      <c r="G9173" s="75"/>
      <c r="L9173" s="24"/>
    </row>
    <row r="9174" spans="1:12" s="33" customFormat="1" ht="14.25">
      <c r="A9174" s="24"/>
      <c r="C9174" s="82"/>
      <c r="D9174" s="82"/>
      <c r="G9174" s="75"/>
      <c r="L9174" s="24"/>
    </row>
    <row r="9175" spans="1:12" s="33" customFormat="1" ht="14.25">
      <c r="A9175" s="24"/>
      <c r="C9175" s="82"/>
      <c r="D9175" s="82"/>
      <c r="G9175" s="75"/>
      <c r="L9175" s="24"/>
    </row>
    <row r="9176" spans="1:12" s="33" customFormat="1" ht="14.25">
      <c r="A9176" s="24"/>
      <c r="C9176" s="82"/>
      <c r="D9176" s="82"/>
      <c r="G9176" s="75"/>
      <c r="L9176" s="24"/>
    </row>
    <row r="9177" spans="1:12" s="33" customFormat="1" ht="14.25">
      <c r="A9177" s="24"/>
      <c r="C9177" s="82"/>
      <c r="D9177" s="82"/>
      <c r="G9177" s="75"/>
      <c r="L9177" s="24"/>
    </row>
    <row r="9178" spans="1:12" s="33" customFormat="1" ht="14.25">
      <c r="A9178" s="24"/>
      <c r="C9178" s="82"/>
      <c r="D9178" s="82"/>
      <c r="G9178" s="75"/>
      <c r="L9178" s="24"/>
    </row>
    <row r="9179" spans="1:12" s="33" customFormat="1" ht="14.25">
      <c r="A9179" s="24"/>
      <c r="C9179" s="82"/>
      <c r="D9179" s="82"/>
      <c r="G9179" s="75"/>
      <c r="L9179" s="24"/>
    </row>
    <row r="9180" spans="1:12" s="33" customFormat="1" ht="14.25">
      <c r="A9180" s="24"/>
      <c r="C9180" s="82"/>
      <c r="D9180" s="82"/>
      <c r="G9180" s="75"/>
      <c r="L9180" s="24"/>
    </row>
    <row r="9181" spans="1:12" s="33" customFormat="1" ht="14.25">
      <c r="A9181" s="24"/>
      <c r="C9181" s="82"/>
      <c r="D9181" s="82"/>
      <c r="G9181" s="75"/>
      <c r="L9181" s="24"/>
    </row>
    <row r="9182" spans="1:12" s="33" customFormat="1" ht="14.25">
      <c r="A9182" s="24"/>
      <c r="C9182" s="82"/>
      <c r="D9182" s="82"/>
      <c r="G9182" s="75"/>
      <c r="L9182" s="24"/>
    </row>
    <row r="9183" spans="1:12" s="33" customFormat="1" ht="14.25">
      <c r="A9183" s="24"/>
      <c r="C9183" s="82"/>
      <c r="D9183" s="82"/>
      <c r="G9183" s="75"/>
      <c r="L9183" s="24"/>
    </row>
    <row r="9184" spans="1:12" s="33" customFormat="1" ht="14.25">
      <c r="A9184" s="24"/>
      <c r="C9184" s="82"/>
      <c r="D9184" s="82"/>
      <c r="G9184" s="75"/>
      <c r="L9184" s="24"/>
    </row>
    <row r="9185" spans="1:12" s="33" customFormat="1" ht="14.25">
      <c r="A9185" s="24"/>
      <c r="C9185" s="82"/>
      <c r="D9185" s="82"/>
      <c r="G9185" s="75"/>
      <c r="L9185" s="24"/>
    </row>
    <row r="9186" spans="1:12" s="33" customFormat="1" ht="14.25">
      <c r="A9186" s="24"/>
      <c r="C9186" s="82"/>
      <c r="D9186" s="82"/>
      <c r="G9186" s="75"/>
      <c r="L9186" s="24"/>
    </row>
    <row r="9187" spans="1:12" s="33" customFormat="1" ht="14.25">
      <c r="A9187" s="24"/>
      <c r="C9187" s="82"/>
      <c r="D9187" s="82"/>
      <c r="G9187" s="75"/>
      <c r="L9187" s="24"/>
    </row>
    <row r="9188" spans="1:12" s="33" customFormat="1" ht="14.25">
      <c r="A9188" s="24"/>
      <c r="C9188" s="82"/>
      <c r="D9188" s="82"/>
      <c r="G9188" s="75"/>
      <c r="L9188" s="24"/>
    </row>
    <row r="9189" spans="1:12" s="33" customFormat="1" ht="14.25">
      <c r="A9189" s="24"/>
      <c r="C9189" s="82"/>
      <c r="D9189" s="82"/>
      <c r="G9189" s="75"/>
      <c r="L9189" s="24"/>
    </row>
    <row r="9190" spans="1:12" s="33" customFormat="1" ht="14.25">
      <c r="A9190" s="24"/>
      <c r="C9190" s="82"/>
      <c r="D9190" s="82"/>
      <c r="G9190" s="75"/>
      <c r="L9190" s="24"/>
    </row>
    <row r="9191" spans="1:12" s="33" customFormat="1" ht="14.25">
      <c r="A9191" s="24"/>
      <c r="C9191" s="82"/>
      <c r="D9191" s="82"/>
      <c r="G9191" s="75"/>
      <c r="L9191" s="24"/>
    </row>
    <row r="9192" spans="1:12" s="33" customFormat="1" ht="14.25">
      <c r="A9192" s="24"/>
      <c r="C9192" s="82"/>
      <c r="D9192" s="82"/>
      <c r="G9192" s="75"/>
      <c r="L9192" s="24"/>
    </row>
    <row r="9193" spans="1:12" s="33" customFormat="1" ht="14.25">
      <c r="A9193" s="24"/>
      <c r="C9193" s="82"/>
      <c r="D9193" s="82"/>
      <c r="G9193" s="75"/>
      <c r="L9193" s="24"/>
    </row>
    <row r="9194" spans="1:12" s="33" customFormat="1" ht="14.25">
      <c r="A9194" s="24"/>
      <c r="C9194" s="82"/>
      <c r="D9194" s="82"/>
      <c r="G9194" s="75"/>
      <c r="L9194" s="24"/>
    </row>
    <row r="9195" spans="1:12" s="33" customFormat="1" ht="14.25">
      <c r="A9195" s="24"/>
      <c r="C9195" s="82"/>
      <c r="D9195" s="82"/>
      <c r="G9195" s="75"/>
      <c r="L9195" s="24"/>
    </row>
    <row r="9196" spans="1:12" s="33" customFormat="1" ht="14.25">
      <c r="A9196" s="24"/>
      <c r="C9196" s="82"/>
      <c r="D9196" s="82"/>
      <c r="G9196" s="75"/>
      <c r="L9196" s="24"/>
    </row>
    <row r="9197" spans="1:12" s="33" customFormat="1" ht="14.25">
      <c r="A9197" s="24"/>
      <c r="C9197" s="82"/>
      <c r="D9197" s="82"/>
      <c r="G9197" s="75"/>
      <c r="L9197" s="24"/>
    </row>
    <row r="9198" spans="1:12" s="33" customFormat="1" ht="14.25">
      <c r="A9198" s="24"/>
      <c r="C9198" s="82"/>
      <c r="D9198" s="82"/>
      <c r="G9198" s="75"/>
      <c r="L9198" s="24"/>
    </row>
    <row r="9199" spans="1:12" s="33" customFormat="1" ht="14.25">
      <c r="A9199" s="24"/>
      <c r="C9199" s="82"/>
      <c r="D9199" s="82"/>
      <c r="G9199" s="75"/>
      <c r="L9199" s="24"/>
    </row>
    <row r="9200" spans="1:12" s="33" customFormat="1" ht="14.25">
      <c r="A9200" s="24"/>
      <c r="C9200" s="82"/>
      <c r="D9200" s="82"/>
      <c r="G9200" s="75"/>
      <c r="L9200" s="24"/>
    </row>
    <row r="9201" spans="1:12" s="33" customFormat="1" ht="14.25">
      <c r="A9201" s="24"/>
      <c r="C9201" s="82"/>
      <c r="D9201" s="82"/>
      <c r="G9201" s="75"/>
      <c r="L9201" s="24"/>
    </row>
    <row r="9202" spans="1:12" s="33" customFormat="1" ht="14.25">
      <c r="A9202" s="24"/>
      <c r="C9202" s="82"/>
      <c r="D9202" s="82"/>
      <c r="G9202" s="75"/>
      <c r="L9202" s="24"/>
    </row>
    <row r="9203" spans="1:12" s="33" customFormat="1" ht="14.25">
      <c r="A9203" s="24"/>
      <c r="C9203" s="82"/>
      <c r="D9203" s="82"/>
      <c r="G9203" s="75"/>
      <c r="L9203" s="24"/>
    </row>
    <row r="9204" spans="1:12" s="33" customFormat="1" ht="14.25">
      <c r="A9204" s="24"/>
      <c r="C9204" s="82"/>
      <c r="D9204" s="82"/>
      <c r="G9204" s="75"/>
      <c r="L9204" s="24"/>
    </row>
    <row r="9205" spans="1:12" s="33" customFormat="1" ht="14.25">
      <c r="A9205" s="24"/>
      <c r="C9205" s="82"/>
      <c r="D9205" s="82"/>
      <c r="G9205" s="75"/>
      <c r="L9205" s="24"/>
    </row>
    <row r="9206" spans="1:12" s="33" customFormat="1" ht="14.25">
      <c r="A9206" s="24"/>
      <c r="C9206" s="82"/>
      <c r="D9206" s="82"/>
      <c r="G9206" s="75"/>
      <c r="L9206" s="24"/>
    </row>
    <row r="9207" spans="1:12" s="33" customFormat="1" ht="14.25">
      <c r="A9207" s="24"/>
      <c r="C9207" s="82"/>
      <c r="D9207" s="82"/>
      <c r="G9207" s="75"/>
      <c r="L9207" s="24"/>
    </row>
    <row r="9208" spans="1:12" s="33" customFormat="1" ht="14.25">
      <c r="A9208" s="24"/>
      <c r="C9208" s="82"/>
      <c r="D9208" s="82"/>
      <c r="G9208" s="75"/>
      <c r="L9208" s="24"/>
    </row>
    <row r="9209" spans="1:12" s="33" customFormat="1" ht="14.25">
      <c r="A9209" s="24"/>
      <c r="C9209" s="82"/>
      <c r="D9209" s="82"/>
      <c r="G9209" s="75"/>
      <c r="L9209" s="24"/>
    </row>
    <row r="9210" spans="1:12" s="33" customFormat="1" ht="14.25">
      <c r="A9210" s="24"/>
      <c r="C9210" s="82"/>
      <c r="D9210" s="82"/>
      <c r="G9210" s="75"/>
      <c r="L9210" s="24"/>
    </row>
    <row r="9211" spans="1:12" s="33" customFormat="1" ht="14.25">
      <c r="A9211" s="24"/>
      <c r="C9211" s="82"/>
      <c r="D9211" s="82"/>
      <c r="G9211" s="75"/>
      <c r="L9211" s="24"/>
    </row>
    <row r="9212" spans="1:12" s="33" customFormat="1" ht="14.25">
      <c r="A9212" s="24"/>
      <c r="C9212" s="82"/>
      <c r="D9212" s="82"/>
      <c r="G9212" s="75"/>
      <c r="L9212" s="24"/>
    </row>
    <row r="9213" spans="1:12" s="33" customFormat="1" ht="14.25">
      <c r="A9213" s="24"/>
      <c r="C9213" s="82"/>
      <c r="D9213" s="82"/>
      <c r="G9213" s="75"/>
      <c r="L9213" s="24"/>
    </row>
    <row r="9214" spans="1:12" s="33" customFormat="1" ht="14.25">
      <c r="A9214" s="24"/>
      <c r="C9214" s="82"/>
      <c r="D9214" s="82"/>
      <c r="G9214" s="75"/>
      <c r="L9214" s="24"/>
    </row>
    <row r="9215" spans="1:12" s="33" customFormat="1" ht="14.25">
      <c r="A9215" s="24"/>
      <c r="C9215" s="82"/>
      <c r="D9215" s="82"/>
      <c r="G9215" s="75"/>
      <c r="L9215" s="24"/>
    </row>
    <row r="9216" spans="1:12" s="33" customFormat="1" ht="14.25">
      <c r="A9216" s="24"/>
      <c r="C9216" s="82"/>
      <c r="D9216" s="82"/>
      <c r="G9216" s="75"/>
      <c r="L9216" s="24"/>
    </row>
    <row r="9217" spans="1:12" s="33" customFormat="1" ht="14.25">
      <c r="A9217" s="24"/>
      <c r="C9217" s="82"/>
      <c r="D9217" s="82"/>
      <c r="G9217" s="75"/>
      <c r="L9217" s="24"/>
    </row>
    <row r="9218" spans="1:12" s="33" customFormat="1" ht="14.25">
      <c r="A9218" s="24"/>
      <c r="C9218" s="82"/>
      <c r="D9218" s="82"/>
      <c r="G9218" s="75"/>
      <c r="L9218" s="24"/>
    </row>
    <row r="9219" spans="1:12" s="33" customFormat="1" ht="14.25">
      <c r="A9219" s="24"/>
      <c r="C9219" s="82"/>
      <c r="D9219" s="82"/>
      <c r="G9219" s="75"/>
      <c r="L9219" s="24"/>
    </row>
    <row r="9220" spans="1:12" s="33" customFormat="1" ht="14.25">
      <c r="A9220" s="24"/>
      <c r="C9220" s="82"/>
      <c r="D9220" s="82"/>
      <c r="G9220" s="75"/>
      <c r="L9220" s="24"/>
    </row>
    <row r="9221" spans="1:12" s="33" customFormat="1" ht="14.25">
      <c r="A9221" s="24"/>
      <c r="C9221" s="82"/>
      <c r="D9221" s="82"/>
      <c r="G9221" s="75"/>
      <c r="L9221" s="24"/>
    </row>
    <row r="9222" spans="1:12" s="33" customFormat="1" ht="14.25">
      <c r="A9222" s="24"/>
      <c r="C9222" s="82"/>
      <c r="D9222" s="82"/>
      <c r="G9222" s="75"/>
      <c r="L9222" s="24"/>
    </row>
    <row r="9223" spans="1:12" s="33" customFormat="1" ht="14.25">
      <c r="A9223" s="24"/>
      <c r="C9223" s="82"/>
      <c r="D9223" s="82"/>
      <c r="G9223" s="75"/>
      <c r="L9223" s="24"/>
    </row>
    <row r="9224" spans="1:12" s="33" customFormat="1" ht="14.25">
      <c r="A9224" s="24"/>
      <c r="C9224" s="82"/>
      <c r="D9224" s="82"/>
      <c r="G9224" s="75"/>
      <c r="L9224" s="24"/>
    </row>
    <row r="9225" spans="1:12" s="33" customFormat="1" ht="14.25">
      <c r="A9225" s="24"/>
      <c r="C9225" s="82"/>
      <c r="D9225" s="82"/>
      <c r="G9225" s="75"/>
      <c r="L9225" s="24"/>
    </row>
    <row r="9226" spans="1:12" s="33" customFormat="1" ht="14.25">
      <c r="A9226" s="24"/>
      <c r="C9226" s="82"/>
      <c r="D9226" s="82"/>
      <c r="G9226" s="75"/>
      <c r="L9226" s="24"/>
    </row>
    <row r="9227" spans="1:12" s="33" customFormat="1" ht="14.25">
      <c r="A9227" s="24"/>
      <c r="C9227" s="82"/>
      <c r="D9227" s="82"/>
      <c r="G9227" s="75"/>
      <c r="L9227" s="24"/>
    </row>
    <row r="9228" spans="1:12" s="33" customFormat="1" ht="14.25">
      <c r="A9228" s="24"/>
      <c r="C9228" s="82"/>
      <c r="D9228" s="82"/>
      <c r="G9228" s="75"/>
      <c r="L9228" s="24"/>
    </row>
    <row r="9229" spans="1:12" s="33" customFormat="1" ht="14.25">
      <c r="A9229" s="24"/>
      <c r="C9229" s="82"/>
      <c r="D9229" s="82"/>
      <c r="G9229" s="75"/>
      <c r="L9229" s="24"/>
    </row>
    <row r="9230" spans="1:12" s="33" customFormat="1" ht="14.25">
      <c r="A9230" s="24"/>
      <c r="C9230" s="82"/>
      <c r="D9230" s="82"/>
      <c r="G9230" s="75"/>
      <c r="L9230" s="24"/>
    </row>
    <row r="9231" spans="1:12" s="33" customFormat="1" ht="14.25">
      <c r="A9231" s="24"/>
      <c r="C9231" s="82"/>
      <c r="D9231" s="82"/>
      <c r="G9231" s="75"/>
      <c r="L9231" s="24"/>
    </row>
    <row r="9232" spans="1:12" s="33" customFormat="1" ht="14.25">
      <c r="A9232" s="24"/>
      <c r="C9232" s="82"/>
      <c r="D9232" s="82"/>
      <c r="G9232" s="75"/>
      <c r="L9232" s="24"/>
    </row>
    <row r="9233" spans="1:12" s="33" customFormat="1" ht="14.25">
      <c r="A9233" s="24"/>
      <c r="C9233" s="82"/>
      <c r="D9233" s="82"/>
      <c r="G9233" s="75"/>
      <c r="L9233" s="24"/>
    </row>
    <row r="9234" spans="1:12" s="33" customFormat="1" ht="14.25">
      <c r="A9234" s="24"/>
      <c r="C9234" s="82"/>
      <c r="D9234" s="82"/>
      <c r="G9234" s="75"/>
      <c r="L9234" s="24"/>
    </row>
    <row r="9235" spans="1:12" s="33" customFormat="1" ht="14.25">
      <c r="A9235" s="24"/>
      <c r="C9235" s="82"/>
      <c r="D9235" s="82"/>
      <c r="G9235" s="75"/>
      <c r="L9235" s="24"/>
    </row>
    <row r="9236" spans="1:12" s="33" customFormat="1" ht="14.25">
      <c r="A9236" s="24"/>
      <c r="C9236" s="82"/>
      <c r="D9236" s="82"/>
      <c r="G9236" s="75"/>
      <c r="L9236" s="24"/>
    </row>
    <row r="9237" spans="1:12" s="33" customFormat="1" ht="14.25">
      <c r="A9237" s="24"/>
      <c r="C9237" s="82"/>
      <c r="D9237" s="82"/>
      <c r="G9237" s="75"/>
      <c r="L9237" s="24"/>
    </row>
    <row r="9238" spans="1:12" s="33" customFormat="1" ht="14.25">
      <c r="A9238" s="24"/>
      <c r="C9238" s="82"/>
      <c r="D9238" s="82"/>
      <c r="G9238" s="75"/>
      <c r="L9238" s="24"/>
    </row>
    <row r="9239" spans="1:12" s="33" customFormat="1" ht="14.25">
      <c r="A9239" s="24"/>
      <c r="C9239" s="82"/>
      <c r="D9239" s="82"/>
      <c r="G9239" s="75"/>
      <c r="L9239" s="24"/>
    </row>
    <row r="9240" spans="1:12" s="33" customFormat="1" ht="14.25">
      <c r="A9240" s="24"/>
      <c r="C9240" s="82"/>
      <c r="D9240" s="82"/>
      <c r="G9240" s="75"/>
      <c r="L9240" s="24"/>
    </row>
    <row r="9241" spans="1:12" s="33" customFormat="1" ht="14.25">
      <c r="A9241" s="24"/>
      <c r="C9241" s="82"/>
      <c r="D9241" s="82"/>
      <c r="G9241" s="75"/>
      <c r="L9241" s="24"/>
    </row>
    <row r="9242" spans="1:12" s="33" customFormat="1" ht="14.25">
      <c r="A9242" s="24"/>
      <c r="C9242" s="82"/>
      <c r="D9242" s="82"/>
      <c r="G9242" s="75"/>
      <c r="L9242" s="24"/>
    </row>
    <row r="9243" spans="1:12" s="33" customFormat="1" ht="14.25">
      <c r="A9243" s="24"/>
      <c r="C9243" s="82"/>
      <c r="D9243" s="82"/>
      <c r="G9243" s="75"/>
      <c r="L9243" s="24"/>
    </row>
    <row r="9244" spans="1:12" s="33" customFormat="1" ht="14.25">
      <c r="A9244" s="24"/>
      <c r="C9244" s="82"/>
      <c r="D9244" s="82"/>
      <c r="G9244" s="75"/>
      <c r="L9244" s="24"/>
    </row>
    <row r="9245" spans="1:12" s="33" customFormat="1" ht="14.25">
      <c r="A9245" s="24"/>
      <c r="C9245" s="82"/>
      <c r="D9245" s="82"/>
      <c r="G9245" s="75"/>
      <c r="L9245" s="24"/>
    </row>
    <row r="9246" spans="1:12" s="33" customFormat="1" ht="14.25">
      <c r="A9246" s="24"/>
      <c r="C9246" s="82"/>
      <c r="D9246" s="82"/>
      <c r="G9246" s="75"/>
      <c r="L9246" s="24"/>
    </row>
    <row r="9247" spans="1:12" s="33" customFormat="1" ht="14.25">
      <c r="A9247" s="24"/>
      <c r="C9247" s="82"/>
      <c r="D9247" s="82"/>
      <c r="G9247" s="75"/>
      <c r="L9247" s="24"/>
    </row>
    <row r="9248" spans="1:12" s="33" customFormat="1" ht="14.25">
      <c r="A9248" s="24"/>
      <c r="C9248" s="82"/>
      <c r="D9248" s="82"/>
      <c r="G9248" s="75"/>
      <c r="L9248" s="24"/>
    </row>
    <row r="9249" spans="1:12" s="33" customFormat="1" ht="14.25">
      <c r="A9249" s="24"/>
      <c r="C9249" s="82"/>
      <c r="D9249" s="82"/>
      <c r="G9249" s="75"/>
      <c r="L9249" s="24"/>
    </row>
    <row r="9250" spans="1:12" s="33" customFormat="1" ht="14.25">
      <c r="A9250" s="24"/>
      <c r="C9250" s="82"/>
      <c r="D9250" s="82"/>
      <c r="G9250" s="75"/>
      <c r="L9250" s="24"/>
    </row>
    <row r="9251" spans="1:12" s="33" customFormat="1" ht="14.25">
      <c r="A9251" s="24"/>
      <c r="C9251" s="82"/>
      <c r="D9251" s="82"/>
      <c r="G9251" s="75"/>
      <c r="L9251" s="24"/>
    </row>
    <row r="9252" spans="1:12" s="33" customFormat="1" ht="14.25">
      <c r="A9252" s="24"/>
      <c r="C9252" s="82"/>
      <c r="D9252" s="82"/>
      <c r="G9252" s="75"/>
      <c r="L9252" s="24"/>
    </row>
    <row r="9253" spans="1:12" s="33" customFormat="1" ht="14.25">
      <c r="A9253" s="24"/>
      <c r="C9253" s="82"/>
      <c r="D9253" s="82"/>
      <c r="G9253" s="75"/>
      <c r="L9253" s="24"/>
    </row>
    <row r="9254" spans="1:12" s="33" customFormat="1" ht="14.25">
      <c r="A9254" s="24"/>
      <c r="C9254" s="82"/>
      <c r="D9254" s="82"/>
      <c r="G9254" s="75"/>
      <c r="L9254" s="24"/>
    </row>
    <row r="9255" spans="1:12" s="33" customFormat="1" ht="14.25">
      <c r="A9255" s="24"/>
      <c r="C9255" s="82"/>
      <c r="D9255" s="82"/>
      <c r="G9255" s="75"/>
      <c r="L9255" s="24"/>
    </row>
    <row r="9256" spans="1:12" s="33" customFormat="1" ht="14.25">
      <c r="A9256" s="24"/>
      <c r="C9256" s="82"/>
      <c r="D9256" s="82"/>
      <c r="G9256" s="75"/>
      <c r="L9256" s="24"/>
    </row>
    <row r="9257" spans="1:12" s="33" customFormat="1" ht="14.25">
      <c r="A9257" s="24"/>
      <c r="C9257" s="82"/>
      <c r="D9257" s="82"/>
      <c r="G9257" s="75"/>
      <c r="L9257" s="24"/>
    </row>
    <row r="9258" spans="1:12" s="33" customFormat="1" ht="14.25">
      <c r="A9258" s="24"/>
      <c r="C9258" s="82"/>
      <c r="D9258" s="82"/>
      <c r="G9258" s="75"/>
      <c r="L9258" s="24"/>
    </row>
    <row r="9259" spans="1:12" s="33" customFormat="1" ht="14.25">
      <c r="A9259" s="24"/>
      <c r="C9259" s="82"/>
      <c r="D9259" s="82"/>
      <c r="G9259" s="75"/>
      <c r="L9259" s="24"/>
    </row>
    <row r="9260" spans="1:12" s="33" customFormat="1" ht="14.25">
      <c r="A9260" s="24"/>
      <c r="C9260" s="82"/>
      <c r="D9260" s="82"/>
      <c r="G9260" s="75"/>
      <c r="L9260" s="24"/>
    </row>
    <row r="9261" spans="1:12" s="33" customFormat="1" ht="14.25">
      <c r="A9261" s="24"/>
      <c r="C9261" s="82"/>
      <c r="D9261" s="82"/>
      <c r="G9261" s="75"/>
      <c r="L9261" s="24"/>
    </row>
    <row r="9262" spans="1:12" s="33" customFormat="1" ht="14.25">
      <c r="A9262" s="24"/>
      <c r="C9262" s="82"/>
      <c r="D9262" s="82"/>
      <c r="G9262" s="75"/>
      <c r="L9262" s="24"/>
    </row>
    <row r="9263" spans="1:12" s="33" customFormat="1" ht="14.25">
      <c r="A9263" s="24"/>
      <c r="C9263" s="82"/>
      <c r="D9263" s="82"/>
      <c r="G9263" s="75"/>
      <c r="L9263" s="24"/>
    </row>
    <row r="9264" spans="1:12" s="33" customFormat="1" ht="14.25">
      <c r="A9264" s="24"/>
      <c r="C9264" s="82"/>
      <c r="D9264" s="82"/>
      <c r="G9264" s="75"/>
      <c r="L9264" s="24"/>
    </row>
    <row r="9265" spans="1:12" s="33" customFormat="1" ht="14.25">
      <c r="A9265" s="24"/>
      <c r="C9265" s="82"/>
      <c r="D9265" s="82"/>
      <c r="G9265" s="75"/>
      <c r="L9265" s="24"/>
    </row>
    <row r="9266" spans="1:12" s="33" customFormat="1" ht="14.25">
      <c r="A9266" s="24"/>
      <c r="C9266" s="82"/>
      <c r="D9266" s="82"/>
      <c r="G9266" s="75"/>
      <c r="L9266" s="24"/>
    </row>
    <row r="9267" spans="1:12" s="33" customFormat="1" ht="14.25">
      <c r="A9267" s="24"/>
      <c r="C9267" s="82"/>
      <c r="D9267" s="82"/>
      <c r="G9267" s="75"/>
      <c r="L9267" s="24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</dc:creator>
  <cp:keywords/>
  <dc:description/>
  <cp:lastModifiedBy>kn</cp:lastModifiedBy>
  <dcterms:created xsi:type="dcterms:W3CDTF">2010-10-22T04:04:45Z</dcterms:created>
  <dcterms:modified xsi:type="dcterms:W3CDTF">2012-04-13T11:33:22Z</dcterms:modified>
  <cp:category/>
  <cp:version/>
  <cp:contentType/>
  <cp:contentStatus/>
</cp:coreProperties>
</file>